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体检&amp;考察名单" sheetId="1" r:id="rId1"/>
  </sheets>
  <definedNames/>
  <calcPr fullCalcOnLoad="1"/>
</workbook>
</file>

<file path=xl/sharedStrings.xml><?xml version="1.0" encoding="utf-8"?>
<sst xmlns="http://schemas.openxmlformats.org/spreadsheetml/2006/main" count="409" uniqueCount="265">
  <si>
    <t>姓名</t>
  </si>
  <si>
    <t>报考单位</t>
  </si>
  <si>
    <t>报考岗位</t>
  </si>
  <si>
    <t>岗位代码</t>
  </si>
  <si>
    <t>岗位招聘计划</t>
  </si>
  <si>
    <t>考号</t>
  </si>
  <si>
    <t>笔试成绩</t>
  </si>
  <si>
    <t>宜良县动物卫生监督所</t>
  </si>
  <si>
    <t>端朋飞</t>
  </si>
  <si>
    <t>防疫检疫专业技术人员</t>
  </si>
  <si>
    <t>490102</t>
  </si>
  <si>
    <t>18061007111</t>
  </si>
  <si>
    <t>是</t>
  </si>
  <si>
    <t>张力文</t>
  </si>
  <si>
    <t>宜良县城市管理综合行政执法大队</t>
  </si>
  <si>
    <t>办公室文秘</t>
  </si>
  <si>
    <t>490201</t>
  </si>
  <si>
    <t>18060414105</t>
  </si>
  <si>
    <t>王雪</t>
  </si>
  <si>
    <t>城管执法</t>
  </si>
  <si>
    <t>490202</t>
  </si>
  <si>
    <t>18060704628</t>
  </si>
  <si>
    <t>王宇婷</t>
  </si>
  <si>
    <t>绿化管护</t>
  </si>
  <si>
    <t>490203</t>
  </si>
  <si>
    <t>18061300513</t>
  </si>
  <si>
    <t>85.5</t>
  </si>
  <si>
    <t>84.0</t>
  </si>
  <si>
    <t>麻峻</t>
  </si>
  <si>
    <t>环卫监察</t>
  </si>
  <si>
    <t>490204</t>
  </si>
  <si>
    <t>18061401111</t>
  </si>
  <si>
    <t>86.0</t>
  </si>
  <si>
    <t>80.0</t>
  </si>
  <si>
    <t>黄剑</t>
  </si>
  <si>
    <t>园林管理</t>
  </si>
  <si>
    <t>490205</t>
  </si>
  <si>
    <t>18061402827</t>
  </si>
  <si>
    <t>81.5</t>
  </si>
  <si>
    <t>张兰兰</t>
  </si>
  <si>
    <t>宜良县国有资产监督管理局</t>
  </si>
  <si>
    <t>经济金融人员</t>
  </si>
  <si>
    <t>490301</t>
  </si>
  <si>
    <t>18061105604</t>
  </si>
  <si>
    <t>84.5</t>
  </si>
  <si>
    <t>刘倩</t>
  </si>
  <si>
    <t>资产评估管理人员</t>
  </si>
  <si>
    <t>490302</t>
  </si>
  <si>
    <t>18060908016</t>
  </si>
  <si>
    <t>80.5</t>
  </si>
  <si>
    <t>杨舒婷</t>
  </si>
  <si>
    <t>宜良县招商服务中心</t>
  </si>
  <si>
    <t>财务人员</t>
  </si>
  <si>
    <t>490401</t>
  </si>
  <si>
    <t>18061100601</t>
  </si>
  <si>
    <t>83.0</t>
  </si>
  <si>
    <t>刘玉斌</t>
  </si>
  <si>
    <t>招商业务员</t>
  </si>
  <si>
    <t>490402</t>
  </si>
  <si>
    <t>18060503827</t>
  </si>
  <si>
    <t>朱琼仙</t>
  </si>
  <si>
    <t>宜良县狗街镇农业综合服务中心</t>
  </si>
  <si>
    <t>农经员</t>
  </si>
  <si>
    <t>490501</t>
  </si>
  <si>
    <t>18061005022</t>
  </si>
  <si>
    <t>罗平</t>
  </si>
  <si>
    <t>农科员</t>
  </si>
  <si>
    <t>490502</t>
  </si>
  <si>
    <t>18061008428</t>
  </si>
  <si>
    <t>李建良</t>
  </si>
  <si>
    <t>村镇建设工程人员</t>
  </si>
  <si>
    <t>490503</t>
  </si>
  <si>
    <t>18061215309</t>
  </si>
  <si>
    <t>74.5</t>
  </si>
  <si>
    <t>邓任杰</t>
  </si>
  <si>
    <t>宜良县狗街镇财政所</t>
  </si>
  <si>
    <t>490504</t>
  </si>
  <si>
    <t>18061201528</t>
  </si>
  <si>
    <t>90.0</t>
  </si>
  <si>
    <t>余承聪</t>
  </si>
  <si>
    <t>宜良县九乡乡农业综合服务中心</t>
  </si>
  <si>
    <t>农业技术员</t>
  </si>
  <si>
    <t>490601</t>
  </si>
  <si>
    <t>18061008220</t>
  </si>
  <si>
    <t>刘海翔</t>
  </si>
  <si>
    <t>490602</t>
  </si>
  <si>
    <t>18061006802</t>
  </si>
  <si>
    <t>刘翔</t>
  </si>
  <si>
    <t>林业技术员</t>
  </si>
  <si>
    <t>490603</t>
  </si>
  <si>
    <t>18061304525</t>
  </si>
  <si>
    <t>79.0</t>
  </si>
  <si>
    <t>闻育培</t>
  </si>
  <si>
    <t>水利技术员</t>
  </si>
  <si>
    <t>490604</t>
  </si>
  <si>
    <t>18061301722</t>
  </si>
  <si>
    <t>77.0</t>
  </si>
  <si>
    <t>张晓群</t>
  </si>
  <si>
    <t>宜良县耿家营乡农业综合服务中心</t>
  </si>
  <si>
    <t>490701</t>
  </si>
  <si>
    <t>18061007501</t>
  </si>
  <si>
    <t>杨林丽</t>
  </si>
  <si>
    <t>18061004804</t>
  </si>
  <si>
    <t>伍燕</t>
  </si>
  <si>
    <t>宜良县耿家营乡财政所</t>
  </si>
  <si>
    <t>490702</t>
  </si>
  <si>
    <t>18061106119</t>
  </si>
  <si>
    <t>83.5</t>
  </si>
  <si>
    <t>潘成蓉</t>
  </si>
  <si>
    <t>18060903227</t>
  </si>
  <si>
    <t>李本锋</t>
  </si>
  <si>
    <t>宜良县竹山镇农业综合服务中心</t>
  </si>
  <si>
    <t>农科专干</t>
  </si>
  <si>
    <t>490801</t>
  </si>
  <si>
    <t>18061005005</t>
  </si>
  <si>
    <t>余贵英</t>
  </si>
  <si>
    <t>18061005413</t>
  </si>
  <si>
    <t>严德繁</t>
  </si>
  <si>
    <t>18061008009</t>
  </si>
  <si>
    <t>黄金艳</t>
  </si>
  <si>
    <t>宜良县竹山镇社会保障服务中心</t>
  </si>
  <si>
    <t>社保专干</t>
  </si>
  <si>
    <t>490802</t>
  </si>
  <si>
    <t>18060414824</t>
  </si>
  <si>
    <t>彭左春</t>
  </si>
  <si>
    <t>18060704627</t>
  </si>
  <si>
    <t>易守艳</t>
  </si>
  <si>
    <t>18060307013</t>
  </si>
  <si>
    <t>向林会</t>
  </si>
  <si>
    <t>宜良县竹山镇财政所</t>
  </si>
  <si>
    <t>490803</t>
  </si>
  <si>
    <t>18061106724</t>
  </si>
  <si>
    <t>78.0</t>
  </si>
  <si>
    <t>郑林虹</t>
  </si>
  <si>
    <t>宜良县匡远街道办事处城乡规划建设服务中心</t>
  </si>
  <si>
    <t>建筑工程管理人员</t>
  </si>
  <si>
    <t>490901</t>
  </si>
  <si>
    <t>18061214421</t>
  </si>
  <si>
    <t>72.5</t>
  </si>
  <si>
    <t>王婷婷</t>
  </si>
  <si>
    <t>农业指导人员</t>
  </si>
  <si>
    <t>490902</t>
  </si>
  <si>
    <t>18061007326</t>
  </si>
  <si>
    <t>者国雄</t>
  </si>
  <si>
    <t>18061008528</t>
  </si>
  <si>
    <t>庞永兰</t>
  </si>
  <si>
    <t>宜良县匡远街道办事处社区发展服务中心</t>
  </si>
  <si>
    <t>490903</t>
  </si>
  <si>
    <t>18060904528</t>
  </si>
  <si>
    <t>91.5</t>
  </si>
  <si>
    <t>张琴</t>
  </si>
  <si>
    <t>18061107408</t>
  </si>
  <si>
    <t>侯文宇</t>
  </si>
  <si>
    <t>宜良县南羊街道办事处城乡规划建设服务中心</t>
  </si>
  <si>
    <t>建筑工程人员</t>
  </si>
  <si>
    <t>491001</t>
  </si>
  <si>
    <t>18061217927</t>
  </si>
  <si>
    <t>71.0</t>
  </si>
  <si>
    <t>肖亮</t>
  </si>
  <si>
    <t>18061216504</t>
  </si>
  <si>
    <t>69.0</t>
  </si>
  <si>
    <t>吴涛</t>
  </si>
  <si>
    <t>18061215430</t>
  </si>
  <si>
    <t>70.5</t>
  </si>
  <si>
    <t>66.5</t>
  </si>
  <si>
    <t>周陶利</t>
  </si>
  <si>
    <t>宜良县南羊街道办事处社区发展服务中心</t>
  </si>
  <si>
    <t>会计</t>
  </si>
  <si>
    <t>491002</t>
  </si>
  <si>
    <t>18060902023</t>
  </si>
  <si>
    <t>82.0</t>
  </si>
  <si>
    <t>龙丽</t>
  </si>
  <si>
    <t>18060908219</t>
  </si>
  <si>
    <t>85.0</t>
  </si>
  <si>
    <t>刘娜</t>
  </si>
  <si>
    <t>18061109928</t>
  </si>
  <si>
    <t>马娅丹</t>
  </si>
  <si>
    <t>宜良县北古城镇人民政府农业综合服务中心</t>
  </si>
  <si>
    <t>491101</t>
  </si>
  <si>
    <t>18060905709</t>
  </si>
  <si>
    <t>周涛</t>
  </si>
  <si>
    <t>18060907319</t>
  </si>
  <si>
    <t>夏宏云</t>
  </si>
  <si>
    <t>宜良县北古城镇人民政府社会保障服务中心</t>
  </si>
  <si>
    <t>社会保障工作人员</t>
  </si>
  <si>
    <t>491102</t>
  </si>
  <si>
    <t>18060413118</t>
  </si>
  <si>
    <t>尹迪</t>
  </si>
  <si>
    <t>18060802324</t>
  </si>
  <si>
    <t>李永强</t>
  </si>
  <si>
    <t>宜良县马街镇农业综合服务中心</t>
  </si>
  <si>
    <t>环保工作人员</t>
  </si>
  <si>
    <t>491201</t>
  </si>
  <si>
    <t>18061006616</t>
  </si>
  <si>
    <t>张忠省</t>
  </si>
  <si>
    <t>农业发展工作人员</t>
  </si>
  <si>
    <t>491202</t>
  </si>
  <si>
    <t>18061005802</t>
  </si>
  <si>
    <t>廖立海</t>
  </si>
  <si>
    <t>农业工程质量建设监督员</t>
  </si>
  <si>
    <t>491203</t>
  </si>
  <si>
    <t>18061217507</t>
  </si>
  <si>
    <t>保金权</t>
  </si>
  <si>
    <t>宜良县马街镇社会保障服务中心</t>
  </si>
  <si>
    <t>计算机操作员</t>
  </si>
  <si>
    <t>491204</t>
  </si>
  <si>
    <t>18061205412</t>
  </si>
  <si>
    <t>70.0</t>
  </si>
  <si>
    <t>姜翰</t>
  </si>
  <si>
    <t>劳务经济工作人员</t>
  </si>
  <si>
    <t>491205</t>
  </si>
  <si>
    <t>18060905107</t>
  </si>
  <si>
    <t>李雪婷</t>
  </si>
  <si>
    <t>宜良县马街镇财政所</t>
  </si>
  <si>
    <t>491206</t>
  </si>
  <si>
    <t>18061100317</t>
  </si>
  <si>
    <t>刘洋</t>
  </si>
  <si>
    <t>宜良县住房保障局</t>
  </si>
  <si>
    <t>建筑土木工程专业技术人员</t>
  </si>
  <si>
    <t>491301</t>
  </si>
  <si>
    <t>18061213606</t>
  </si>
  <si>
    <t>杨春丽</t>
  </si>
  <si>
    <t>宜良县住房和城乡建设局基建管理所</t>
  </si>
  <si>
    <t>工程造价专业技术人员</t>
  </si>
  <si>
    <t>491302</t>
  </si>
  <si>
    <t>18061217828</t>
  </si>
  <si>
    <t>宁小涛</t>
  </si>
  <si>
    <t>491303</t>
  </si>
  <si>
    <t>18061216027</t>
  </si>
  <si>
    <t>杨洪金</t>
  </si>
  <si>
    <t>宜良县住房和城乡建设局建筑安全生产监督站</t>
  </si>
  <si>
    <t>491304</t>
  </si>
  <si>
    <t>18061216611</t>
  </si>
  <si>
    <t>曹彦雄</t>
  </si>
  <si>
    <t>491305</t>
  </si>
  <si>
    <t>18061217005</t>
  </si>
  <si>
    <t>71.5</t>
  </si>
  <si>
    <t>矣德祥</t>
  </si>
  <si>
    <t>宜良县竹山总山神自然保护区管护局</t>
  </si>
  <si>
    <t>自然保护区规划、管理</t>
  </si>
  <si>
    <t>49DX01</t>
  </si>
  <si>
    <t>18070209612</t>
  </si>
  <si>
    <t>王左芬</t>
  </si>
  <si>
    <t>宜良县九乡麦田河自然保护区管护局</t>
  </si>
  <si>
    <t>49DX02</t>
  </si>
  <si>
    <t>18070209625</t>
  </si>
  <si>
    <t>76.0</t>
  </si>
  <si>
    <t>兰立知</t>
  </si>
  <si>
    <t>宜良县城乡居民社会养老保险局</t>
  </si>
  <si>
    <t>49DX03</t>
  </si>
  <si>
    <t>18070209409</t>
  </si>
  <si>
    <t>徐洪梅</t>
  </si>
  <si>
    <t>宜良县法律援助中心</t>
  </si>
  <si>
    <t>法律援助工作人员</t>
  </si>
  <si>
    <t>49DX04</t>
  </si>
  <si>
    <t>18070107923</t>
  </si>
  <si>
    <t>序号</t>
  </si>
  <si>
    <t>面试成绩</t>
  </si>
  <si>
    <t>综合成绩</t>
  </si>
  <si>
    <t>岗位排名</t>
  </si>
  <si>
    <t>是否进入下一环节</t>
  </si>
  <si>
    <t>备注</t>
  </si>
  <si>
    <t>递补</t>
  </si>
  <si>
    <t>定向</t>
  </si>
  <si>
    <t>宜良县2018年事业单位公开招聘进入体检及考察（含定向）人员花名册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</si>
</sst>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4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8"/>
      <color indexed="8"/>
      <name val="方正小标宋简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9" fillId="0" borderId="0" applyFill="0" applyProtection="0">
      <alignment/>
    </xf>
    <xf numFmtId="0" fontId="9" fillId="0" borderId="0" applyFill="0" applyProtection="0">
      <alignment/>
    </xf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7" fillId="22" borderId="0" applyNumberFormat="0" applyBorder="0" applyAlignment="0" applyProtection="0"/>
    <xf numFmtId="0" fontId="18" fillId="16" borderId="8" applyNumberFormat="0" applyAlignment="0" applyProtection="0"/>
    <xf numFmtId="0" fontId="19" fillId="7" borderId="5" applyNumberFormat="0" applyAlignment="0" applyProtection="0"/>
    <xf numFmtId="0" fontId="2" fillId="23" borderId="9" applyNumberFormat="0" applyFont="0" applyAlignment="0" applyProtection="0"/>
  </cellStyleXfs>
  <cellXfs count="37">
    <xf numFmtId="0" fontId="0" fillId="0" borderId="0" xfId="0" applyAlignment="1">
      <alignment/>
    </xf>
    <xf numFmtId="0" fontId="9" fillId="0" borderId="0" xfId="43" applyFill="1" applyProtection="1">
      <alignment/>
      <protection/>
    </xf>
    <xf numFmtId="0" fontId="21" fillId="0" borderId="10" xfId="43" applyFont="1" applyFill="1" applyBorder="1" applyAlignment="1" applyProtection="1">
      <alignment horizontal="center" vertical="center" wrapText="1"/>
      <protection/>
    </xf>
    <xf numFmtId="0" fontId="22" fillId="0" borderId="10" xfId="40" applyFont="1" applyFill="1" applyBorder="1" applyAlignment="1" applyProtection="1">
      <alignment horizontal="center" vertical="center" wrapText="1"/>
      <protection/>
    </xf>
    <xf numFmtId="0" fontId="23" fillId="0" borderId="10" xfId="41" applyFont="1" applyBorder="1" applyAlignment="1">
      <alignment horizontal="center" vertical="center" wrapText="1"/>
      <protection/>
    </xf>
    <xf numFmtId="0" fontId="22" fillId="0" borderId="10" xfId="40" applyFont="1" applyFill="1" applyBorder="1" applyAlignment="1">
      <alignment horizontal="center" vertical="center" wrapText="1"/>
      <protection/>
    </xf>
    <xf numFmtId="0" fontId="23" fillId="0" borderId="0" xfId="41" applyFont="1" applyBorder="1" applyAlignment="1">
      <alignment horizontal="center" vertical="center" wrapText="1"/>
      <protection/>
    </xf>
    <xf numFmtId="0" fontId="23" fillId="0" borderId="0" xfId="41" applyFont="1" applyBorder="1" applyAlignment="1">
      <alignment horizontal="center" vertical="center"/>
      <protection/>
    </xf>
    <xf numFmtId="0" fontId="2" fillId="0" borderId="0" xfId="42" applyAlignment="1">
      <alignment horizontal="center" vertical="center"/>
      <protection/>
    </xf>
    <xf numFmtId="0" fontId="21" fillId="0" borderId="0" xfId="43" applyFont="1" applyFill="1" applyBorder="1" applyAlignment="1" applyProtection="1">
      <alignment horizontal="center" vertical="center" wrapText="1"/>
      <protection/>
    </xf>
    <xf numFmtId="0" fontId="23" fillId="0" borderId="10" xfId="42" applyFont="1" applyBorder="1" applyAlignment="1">
      <alignment horizontal="center" vertical="center"/>
      <protection/>
    </xf>
    <xf numFmtId="0" fontId="22" fillId="0" borderId="10" xfId="0" applyFont="1" applyBorder="1" applyAlignment="1">
      <alignment horizontal="center" vertical="center"/>
    </xf>
    <xf numFmtId="0" fontId="23" fillId="0" borderId="10" xfId="43" applyFont="1" applyFill="1" applyBorder="1" applyAlignment="1" applyProtection="1">
      <alignment horizontal="center" vertical="center" wrapText="1"/>
      <protection/>
    </xf>
    <xf numFmtId="0" fontId="23" fillId="0" borderId="10" xfId="44" applyFont="1" applyFill="1" applyBorder="1" applyAlignment="1" applyProtection="1">
      <alignment horizontal="center"/>
      <protection/>
    </xf>
    <xf numFmtId="0" fontId="23" fillId="0" borderId="10" xfId="44" applyFont="1" applyFill="1" applyBorder="1" applyAlignment="1" applyProtection="1">
      <alignment horizontal="left"/>
      <protection/>
    </xf>
    <xf numFmtId="0" fontId="23" fillId="0" borderId="10" xfId="43" applyFont="1" applyFill="1" applyBorder="1" applyAlignment="1" applyProtection="1">
      <alignment horizontal="center"/>
      <protection/>
    </xf>
    <xf numFmtId="0" fontId="9" fillId="0" borderId="10" xfId="43" applyFill="1" applyBorder="1" applyProtection="1">
      <alignment/>
      <protection/>
    </xf>
    <xf numFmtId="0" fontId="23" fillId="0" borderId="10" xfId="44" applyFont="1" applyFill="1" applyBorder="1" applyAlignment="1" applyProtection="1">
      <alignment horizontal="center"/>
      <protection/>
    </xf>
    <xf numFmtId="0" fontId="23" fillId="0" borderId="10" xfId="44" applyFont="1" applyFill="1" applyBorder="1" applyAlignment="1" applyProtection="1">
      <alignment horizontal="left"/>
      <protection/>
    </xf>
    <xf numFmtId="0" fontId="23" fillId="0" borderId="10" xfId="42" applyFont="1" applyFill="1" applyBorder="1" applyAlignment="1">
      <alignment horizontal="center" vertical="center"/>
      <protection/>
    </xf>
    <xf numFmtId="0" fontId="23" fillId="0" borderId="10" xfId="43" applyFont="1" applyFill="1" applyBorder="1" applyProtection="1">
      <alignment/>
      <protection/>
    </xf>
    <xf numFmtId="0" fontId="23" fillId="0" borderId="10" xfId="44" applyFont="1" applyFill="1" applyBorder="1" applyProtection="1">
      <alignment/>
      <protection/>
    </xf>
    <xf numFmtId="0" fontId="23" fillId="0" borderId="10" xfId="42" applyFont="1" applyFill="1" applyBorder="1">
      <alignment vertical="center"/>
      <protection/>
    </xf>
    <xf numFmtId="0" fontId="23" fillId="0" borderId="10" xfId="41" applyFont="1" applyBorder="1" applyAlignment="1">
      <alignment horizontal="center" vertical="center"/>
      <protection/>
    </xf>
    <xf numFmtId="0" fontId="23" fillId="0" borderId="10" xfId="41" applyFont="1" applyBorder="1">
      <alignment vertical="center"/>
      <protection/>
    </xf>
    <xf numFmtId="0" fontId="9" fillId="0" borderId="0" xfId="43" applyFill="1" applyAlignment="1" applyProtection="1">
      <alignment horizontal="center"/>
      <protection/>
    </xf>
    <xf numFmtId="0" fontId="23" fillId="0" borderId="0" xfId="43" applyFont="1" applyFill="1" applyAlignment="1" applyProtection="1">
      <alignment horizontal="center"/>
      <protection/>
    </xf>
    <xf numFmtId="0" fontId="9" fillId="0" borderId="10" xfId="43" applyFill="1" applyBorder="1" applyAlignment="1" applyProtection="1">
      <alignment horizontal="center"/>
      <protection/>
    </xf>
    <xf numFmtId="0" fontId="23" fillId="0" borderId="11" xfId="41" applyFont="1" applyBorder="1" applyAlignment="1">
      <alignment horizontal="center" vertical="center" wrapText="1"/>
      <protection/>
    </xf>
    <xf numFmtId="0" fontId="20" fillId="0" borderId="0" xfId="43" applyFont="1" applyFill="1" applyBorder="1" applyAlignment="1" applyProtection="1">
      <alignment horizontal="center" wrapText="1"/>
      <protection/>
    </xf>
    <xf numFmtId="0" fontId="20" fillId="0" borderId="12" xfId="43" applyFont="1" applyFill="1" applyBorder="1" applyAlignment="1" applyProtection="1">
      <alignment horizontal="center" wrapText="1"/>
      <protection/>
    </xf>
    <xf numFmtId="0" fontId="9" fillId="0" borderId="10" xfId="43" applyFill="1" applyBorder="1" applyAlignment="1" applyProtection="1">
      <alignment horizontal="center"/>
      <protection/>
    </xf>
    <xf numFmtId="0" fontId="22" fillId="0" borderId="10" xfId="0" applyFont="1" applyFill="1" applyBorder="1" applyAlignment="1">
      <alignment horizontal="center" vertical="center"/>
    </xf>
    <xf numFmtId="0" fontId="23" fillId="0" borderId="10" xfId="43" applyFont="1" applyFill="1" applyBorder="1" applyAlignment="1" applyProtection="1">
      <alignment horizontal="center" vertical="center" wrapText="1"/>
      <protection/>
    </xf>
    <xf numFmtId="0" fontId="23" fillId="0" borderId="10" xfId="43" applyFont="1" applyFill="1" applyBorder="1" applyAlignment="1" applyProtection="1">
      <alignment horizontal="center"/>
      <protection/>
    </xf>
    <xf numFmtId="0" fontId="9" fillId="0" borderId="10" xfId="43" applyFill="1" applyBorder="1" applyProtection="1">
      <alignment/>
      <protection/>
    </xf>
    <xf numFmtId="0" fontId="9" fillId="0" borderId="0" xfId="43" applyFill="1" applyProtection="1">
      <alignment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常规_笔试成绩（定向）" xfId="41"/>
    <cellStyle name="常规_笔试成绩(综合)" xfId="42"/>
    <cellStyle name="常规_考生列表(定向)" xfId="43"/>
    <cellStyle name="常规_考生列表（综合）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注释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1"/>
  <sheetViews>
    <sheetView tabSelected="1" workbookViewId="0" topLeftCell="A7">
      <selection activeCell="M20" sqref="M20"/>
    </sheetView>
  </sheetViews>
  <sheetFormatPr defaultColWidth="9.00390625" defaultRowHeight="14.25"/>
  <cols>
    <col min="1" max="1" width="4.00390625" style="25" customWidth="1"/>
    <col min="2" max="2" width="5.875" style="25" customWidth="1"/>
    <col min="3" max="3" width="25.50390625" style="1" customWidth="1"/>
    <col min="4" max="4" width="16.75390625" style="1" customWidth="1"/>
    <col min="5" max="5" width="7.00390625" style="25" customWidth="1"/>
    <col min="6" max="6" width="4.50390625" style="1" customWidth="1"/>
    <col min="7" max="7" width="10.375" style="25" customWidth="1"/>
    <col min="8" max="8" width="7.25390625" style="25" customWidth="1"/>
    <col min="9" max="9" width="6.50390625" style="1" customWidth="1"/>
    <col min="10" max="10" width="5.50390625" style="25" customWidth="1"/>
    <col min="11" max="11" width="4.875" style="26" customWidth="1"/>
    <col min="12" max="12" width="4.875" style="25" customWidth="1"/>
    <col min="13" max="13" width="5.25390625" style="25" customWidth="1"/>
    <col min="14" max="14" width="0.2421875" style="1" hidden="1" customWidth="1"/>
    <col min="15" max="15" width="3.625" style="1" customWidth="1"/>
    <col min="16" max="16" width="5.625" style="1" customWidth="1"/>
    <col min="17" max="17" width="5.125" style="1" customWidth="1"/>
    <col min="18" max="18" width="5.50390625" style="1" customWidth="1"/>
    <col min="19" max="19" width="4.25390625" style="1" customWidth="1"/>
    <col min="20" max="20" width="6.875" style="1" customWidth="1"/>
    <col min="21" max="21" width="4.875" style="1" customWidth="1"/>
    <col min="22" max="22" width="13.75390625" style="1" customWidth="1"/>
    <col min="23" max="23" width="8.125" style="1" customWidth="1"/>
    <col min="24" max="24" width="10.75390625" style="1" customWidth="1"/>
    <col min="25" max="16384" width="9.00390625" style="1" customWidth="1"/>
  </cols>
  <sheetData>
    <row r="1" spans="2:17" ht="29.25" customHeight="1">
      <c r="B1" s="29" t="s">
        <v>264</v>
      </c>
      <c r="C1" s="29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7">
        <f>COUNTIF(L3:L61,"是")</f>
        <v>59</v>
      </c>
      <c r="P1" s="7">
        <f>COUNTIF(L3:L61,"否")</f>
        <v>0</v>
      </c>
      <c r="Q1" s="8">
        <f>COUNTIF($M$3:$M$61,"*递补*")</f>
        <v>1</v>
      </c>
    </row>
    <row r="2" spans="1:14" s="9" customFormat="1" ht="48">
      <c r="A2" s="2" t="s">
        <v>256</v>
      </c>
      <c r="B2" s="2" t="s">
        <v>0</v>
      </c>
      <c r="C2" s="2" t="s">
        <v>1</v>
      </c>
      <c r="D2" s="2" t="s">
        <v>2</v>
      </c>
      <c r="E2" s="2" t="s">
        <v>3</v>
      </c>
      <c r="F2" s="3" t="s">
        <v>4</v>
      </c>
      <c r="G2" s="2" t="s">
        <v>5</v>
      </c>
      <c r="H2" s="4" t="s">
        <v>6</v>
      </c>
      <c r="I2" s="4" t="s">
        <v>257</v>
      </c>
      <c r="J2" s="5" t="s">
        <v>258</v>
      </c>
      <c r="K2" s="5" t="s">
        <v>259</v>
      </c>
      <c r="L2" s="4" t="s">
        <v>260</v>
      </c>
      <c r="M2" s="28" t="s">
        <v>261</v>
      </c>
      <c r="N2" s="6"/>
    </row>
    <row r="3" spans="1:14" ht="14.25">
      <c r="A3" s="27">
        <v>1</v>
      </c>
      <c r="B3" s="13" t="s">
        <v>8</v>
      </c>
      <c r="C3" s="14" t="s">
        <v>7</v>
      </c>
      <c r="D3" s="14" t="s">
        <v>9</v>
      </c>
      <c r="E3" s="13" t="s">
        <v>10</v>
      </c>
      <c r="F3" s="13">
        <v>1</v>
      </c>
      <c r="G3" s="13" t="s">
        <v>11</v>
      </c>
      <c r="H3" s="10">
        <v>40.5</v>
      </c>
      <c r="I3" s="11">
        <v>80.7</v>
      </c>
      <c r="J3" s="12">
        <f aca="true" t="shared" si="0" ref="J3:J34">H3*0.5+I3*0.5</f>
        <v>60.6</v>
      </c>
      <c r="K3" s="15">
        <v>1</v>
      </c>
      <c r="L3" s="10" t="s">
        <v>12</v>
      </c>
      <c r="M3" s="16"/>
      <c r="N3" s="16"/>
    </row>
    <row r="4" spans="1:14" ht="14.25">
      <c r="A4" s="27">
        <v>2</v>
      </c>
      <c r="B4" s="13" t="s">
        <v>13</v>
      </c>
      <c r="C4" s="14" t="s">
        <v>14</v>
      </c>
      <c r="D4" s="14" t="s">
        <v>15</v>
      </c>
      <c r="E4" s="13" t="s">
        <v>16</v>
      </c>
      <c r="F4" s="13">
        <v>1</v>
      </c>
      <c r="G4" s="13" t="s">
        <v>17</v>
      </c>
      <c r="H4" s="10">
        <v>61.5</v>
      </c>
      <c r="I4" s="11">
        <v>83.66</v>
      </c>
      <c r="J4" s="12">
        <f t="shared" si="0"/>
        <v>72.58</v>
      </c>
      <c r="K4" s="15">
        <v>1</v>
      </c>
      <c r="L4" s="10" t="s">
        <v>12</v>
      </c>
      <c r="M4" s="16"/>
      <c r="N4" s="16"/>
    </row>
    <row r="5" spans="1:14" ht="14.25">
      <c r="A5" s="27">
        <v>3</v>
      </c>
      <c r="B5" s="13" t="s">
        <v>18</v>
      </c>
      <c r="C5" s="14" t="s">
        <v>14</v>
      </c>
      <c r="D5" s="14" t="s">
        <v>19</v>
      </c>
      <c r="E5" s="13" t="s">
        <v>20</v>
      </c>
      <c r="F5" s="13">
        <v>1</v>
      </c>
      <c r="G5" s="13" t="s">
        <v>21</v>
      </c>
      <c r="H5" s="10">
        <v>61</v>
      </c>
      <c r="I5" s="11">
        <v>77.28</v>
      </c>
      <c r="J5" s="12">
        <f t="shared" si="0"/>
        <v>69.14</v>
      </c>
      <c r="K5" s="15">
        <v>1</v>
      </c>
      <c r="L5" s="10" t="s">
        <v>12</v>
      </c>
      <c r="M5" s="16"/>
      <c r="N5" s="16"/>
    </row>
    <row r="6" spans="1:14" ht="14.25">
      <c r="A6" s="27">
        <v>4</v>
      </c>
      <c r="B6" s="13" t="s">
        <v>22</v>
      </c>
      <c r="C6" s="14" t="s">
        <v>14</v>
      </c>
      <c r="D6" s="14" t="s">
        <v>23</v>
      </c>
      <c r="E6" s="13" t="s">
        <v>24</v>
      </c>
      <c r="F6" s="13">
        <v>1</v>
      </c>
      <c r="G6" s="13" t="s">
        <v>25</v>
      </c>
      <c r="H6" s="10" t="s">
        <v>26</v>
      </c>
      <c r="I6" s="11">
        <v>81.16</v>
      </c>
      <c r="J6" s="12">
        <f t="shared" si="0"/>
        <v>83.33</v>
      </c>
      <c r="K6" s="15">
        <v>1</v>
      </c>
      <c r="L6" s="10" t="s">
        <v>12</v>
      </c>
      <c r="M6" s="16"/>
      <c r="N6" s="16"/>
    </row>
    <row r="7" spans="1:14" ht="14.25">
      <c r="A7" s="27">
        <v>5</v>
      </c>
      <c r="B7" s="17" t="s">
        <v>28</v>
      </c>
      <c r="C7" s="18" t="s">
        <v>14</v>
      </c>
      <c r="D7" s="18" t="s">
        <v>29</v>
      </c>
      <c r="E7" s="17" t="s">
        <v>30</v>
      </c>
      <c r="F7" s="13">
        <v>1</v>
      </c>
      <c r="G7" s="17" t="s">
        <v>31</v>
      </c>
      <c r="H7" s="19" t="s">
        <v>32</v>
      </c>
      <c r="I7" s="11">
        <v>82.14</v>
      </c>
      <c r="J7" s="12">
        <f t="shared" si="0"/>
        <v>84.07</v>
      </c>
      <c r="K7" s="15">
        <v>1</v>
      </c>
      <c r="L7" s="10" t="s">
        <v>12</v>
      </c>
      <c r="M7" s="16"/>
      <c r="N7" s="16"/>
    </row>
    <row r="8" spans="1:14" ht="14.25">
      <c r="A8" s="27">
        <v>6</v>
      </c>
      <c r="B8" s="13" t="s">
        <v>34</v>
      </c>
      <c r="C8" s="14" t="s">
        <v>14</v>
      </c>
      <c r="D8" s="14" t="s">
        <v>35</v>
      </c>
      <c r="E8" s="13" t="s">
        <v>36</v>
      </c>
      <c r="F8" s="13">
        <v>1</v>
      </c>
      <c r="G8" s="13" t="s">
        <v>37</v>
      </c>
      <c r="H8" s="10" t="s">
        <v>38</v>
      </c>
      <c r="I8" s="11">
        <v>81.8</v>
      </c>
      <c r="J8" s="12">
        <f t="shared" si="0"/>
        <v>81.65</v>
      </c>
      <c r="K8" s="15">
        <v>1</v>
      </c>
      <c r="L8" s="10" t="s">
        <v>12</v>
      </c>
      <c r="M8" s="16"/>
      <c r="N8" s="16"/>
    </row>
    <row r="9" spans="1:14" ht="14.25">
      <c r="A9" s="27">
        <v>7</v>
      </c>
      <c r="B9" s="13" t="s">
        <v>39</v>
      </c>
      <c r="C9" s="14" t="s">
        <v>40</v>
      </c>
      <c r="D9" s="14" t="s">
        <v>41</v>
      </c>
      <c r="E9" s="13" t="s">
        <v>42</v>
      </c>
      <c r="F9" s="13">
        <v>1</v>
      </c>
      <c r="G9" s="13" t="s">
        <v>43</v>
      </c>
      <c r="H9" s="10" t="s">
        <v>44</v>
      </c>
      <c r="I9" s="11">
        <v>81.18</v>
      </c>
      <c r="J9" s="12">
        <f t="shared" si="0"/>
        <v>82.84</v>
      </c>
      <c r="K9" s="15">
        <v>1</v>
      </c>
      <c r="L9" s="10" t="s">
        <v>12</v>
      </c>
      <c r="M9" s="16"/>
      <c r="N9" s="16"/>
    </row>
    <row r="10" spans="1:14" ht="14.25">
      <c r="A10" s="27">
        <v>8</v>
      </c>
      <c r="B10" s="13" t="s">
        <v>45</v>
      </c>
      <c r="C10" s="14" t="s">
        <v>40</v>
      </c>
      <c r="D10" s="14" t="s">
        <v>46</v>
      </c>
      <c r="E10" s="13" t="s">
        <v>47</v>
      </c>
      <c r="F10" s="13">
        <v>1</v>
      </c>
      <c r="G10" s="13" t="s">
        <v>48</v>
      </c>
      <c r="H10" s="10" t="s">
        <v>49</v>
      </c>
      <c r="I10" s="11">
        <v>82.56</v>
      </c>
      <c r="J10" s="12">
        <f t="shared" si="0"/>
        <v>81.53</v>
      </c>
      <c r="K10" s="15">
        <v>1</v>
      </c>
      <c r="L10" s="10" t="s">
        <v>12</v>
      </c>
      <c r="M10" s="16"/>
      <c r="N10" s="16"/>
    </row>
    <row r="11" spans="1:14" ht="14.25">
      <c r="A11" s="27">
        <v>9</v>
      </c>
      <c r="B11" s="13" t="s">
        <v>50</v>
      </c>
      <c r="C11" s="14" t="s">
        <v>51</v>
      </c>
      <c r="D11" s="14" t="s">
        <v>52</v>
      </c>
      <c r="E11" s="13" t="s">
        <v>53</v>
      </c>
      <c r="F11" s="13">
        <v>1</v>
      </c>
      <c r="G11" s="13" t="s">
        <v>54</v>
      </c>
      <c r="H11" s="10" t="s">
        <v>55</v>
      </c>
      <c r="I11" s="11">
        <v>83.62</v>
      </c>
      <c r="J11" s="12">
        <f t="shared" si="0"/>
        <v>83.31</v>
      </c>
      <c r="K11" s="15">
        <v>1</v>
      </c>
      <c r="L11" s="10" t="s">
        <v>12</v>
      </c>
      <c r="M11" s="16"/>
      <c r="N11" s="16"/>
    </row>
    <row r="12" spans="1:14" ht="14.25">
      <c r="A12" s="27">
        <v>10</v>
      </c>
      <c r="B12" s="13" t="s">
        <v>56</v>
      </c>
      <c r="C12" s="14" t="s">
        <v>51</v>
      </c>
      <c r="D12" s="14" t="s">
        <v>57</v>
      </c>
      <c r="E12" s="13" t="s">
        <v>58</v>
      </c>
      <c r="F12" s="13">
        <v>1</v>
      </c>
      <c r="G12" s="13" t="s">
        <v>59</v>
      </c>
      <c r="H12" s="10">
        <v>62</v>
      </c>
      <c r="I12" s="11">
        <v>84.92</v>
      </c>
      <c r="J12" s="12">
        <f t="shared" si="0"/>
        <v>73.46000000000001</v>
      </c>
      <c r="K12" s="15">
        <v>1</v>
      </c>
      <c r="L12" s="10" t="s">
        <v>12</v>
      </c>
      <c r="M12" s="16"/>
      <c r="N12" s="16"/>
    </row>
    <row r="13" spans="1:14" ht="14.25">
      <c r="A13" s="27">
        <v>11</v>
      </c>
      <c r="B13" s="13" t="s">
        <v>60</v>
      </c>
      <c r="C13" s="14" t="s">
        <v>61</v>
      </c>
      <c r="D13" s="14" t="s">
        <v>62</v>
      </c>
      <c r="E13" s="13" t="s">
        <v>63</v>
      </c>
      <c r="F13" s="13">
        <v>1</v>
      </c>
      <c r="G13" s="13" t="s">
        <v>64</v>
      </c>
      <c r="H13" s="10">
        <v>44</v>
      </c>
      <c r="I13" s="11">
        <v>81.86</v>
      </c>
      <c r="J13" s="12">
        <f t="shared" si="0"/>
        <v>62.93</v>
      </c>
      <c r="K13" s="15">
        <v>1</v>
      </c>
      <c r="L13" s="10" t="s">
        <v>12</v>
      </c>
      <c r="M13" s="16"/>
      <c r="N13" s="16"/>
    </row>
    <row r="14" spans="1:14" ht="14.25">
      <c r="A14" s="27">
        <v>12</v>
      </c>
      <c r="B14" s="13" t="s">
        <v>65</v>
      </c>
      <c r="C14" s="14" t="s">
        <v>61</v>
      </c>
      <c r="D14" s="14" t="s">
        <v>66</v>
      </c>
      <c r="E14" s="13" t="s">
        <v>67</v>
      </c>
      <c r="F14" s="13">
        <v>1</v>
      </c>
      <c r="G14" s="13" t="s">
        <v>68</v>
      </c>
      <c r="H14" s="10">
        <v>48.5</v>
      </c>
      <c r="I14" s="11">
        <v>83.64</v>
      </c>
      <c r="J14" s="12">
        <f t="shared" si="0"/>
        <v>66.07</v>
      </c>
      <c r="K14" s="15">
        <v>1</v>
      </c>
      <c r="L14" s="10" t="s">
        <v>12</v>
      </c>
      <c r="M14" s="16"/>
      <c r="N14" s="16"/>
    </row>
    <row r="15" spans="1:14" ht="14.25">
      <c r="A15" s="27">
        <v>13</v>
      </c>
      <c r="B15" s="13" t="s">
        <v>69</v>
      </c>
      <c r="C15" s="14" t="s">
        <v>61</v>
      </c>
      <c r="D15" s="14" t="s">
        <v>70</v>
      </c>
      <c r="E15" s="13" t="s">
        <v>71</v>
      </c>
      <c r="F15" s="13">
        <v>1</v>
      </c>
      <c r="G15" s="13" t="s">
        <v>72</v>
      </c>
      <c r="H15" s="10" t="s">
        <v>73</v>
      </c>
      <c r="I15" s="11">
        <v>79.98</v>
      </c>
      <c r="J15" s="12">
        <f t="shared" si="0"/>
        <v>77.24000000000001</v>
      </c>
      <c r="K15" s="15">
        <v>1</v>
      </c>
      <c r="L15" s="10" t="s">
        <v>12</v>
      </c>
      <c r="M15" s="16"/>
      <c r="N15" s="16"/>
    </row>
    <row r="16" spans="1:14" ht="14.25">
      <c r="A16" s="27">
        <v>14</v>
      </c>
      <c r="B16" s="13" t="s">
        <v>74</v>
      </c>
      <c r="C16" s="14" t="s">
        <v>75</v>
      </c>
      <c r="D16" s="14" t="s">
        <v>52</v>
      </c>
      <c r="E16" s="13" t="s">
        <v>76</v>
      </c>
      <c r="F16" s="13">
        <v>1</v>
      </c>
      <c r="G16" s="13" t="s">
        <v>77</v>
      </c>
      <c r="H16" s="10" t="s">
        <v>78</v>
      </c>
      <c r="I16" s="11">
        <v>81.7</v>
      </c>
      <c r="J16" s="12">
        <f t="shared" si="0"/>
        <v>85.85</v>
      </c>
      <c r="K16" s="15">
        <v>1</v>
      </c>
      <c r="L16" s="10" t="s">
        <v>12</v>
      </c>
      <c r="M16" s="16"/>
      <c r="N16" s="16"/>
    </row>
    <row r="17" spans="1:14" ht="14.25">
      <c r="A17" s="27">
        <v>15</v>
      </c>
      <c r="B17" s="13" t="s">
        <v>79</v>
      </c>
      <c r="C17" s="14" t="s">
        <v>80</v>
      </c>
      <c r="D17" s="14" t="s">
        <v>81</v>
      </c>
      <c r="E17" s="13" t="s">
        <v>82</v>
      </c>
      <c r="F17" s="13">
        <v>1</v>
      </c>
      <c r="G17" s="13" t="s">
        <v>83</v>
      </c>
      <c r="H17" s="10">
        <v>50.5</v>
      </c>
      <c r="I17" s="11">
        <v>82.74</v>
      </c>
      <c r="J17" s="12">
        <f t="shared" si="0"/>
        <v>66.62</v>
      </c>
      <c r="K17" s="15">
        <v>1</v>
      </c>
      <c r="L17" s="10" t="s">
        <v>12</v>
      </c>
      <c r="M17" s="16"/>
      <c r="N17" s="16"/>
    </row>
    <row r="18" spans="1:14" ht="14.25">
      <c r="A18" s="27">
        <v>16</v>
      </c>
      <c r="B18" s="13" t="s">
        <v>84</v>
      </c>
      <c r="C18" s="14" t="s">
        <v>80</v>
      </c>
      <c r="D18" s="14" t="s">
        <v>81</v>
      </c>
      <c r="E18" s="13" t="s">
        <v>85</v>
      </c>
      <c r="F18" s="13">
        <v>1</v>
      </c>
      <c r="G18" s="13" t="s">
        <v>86</v>
      </c>
      <c r="H18" s="10">
        <v>40.5</v>
      </c>
      <c r="I18" s="11">
        <v>79.84</v>
      </c>
      <c r="J18" s="12">
        <f t="shared" si="0"/>
        <v>60.17</v>
      </c>
      <c r="K18" s="15">
        <v>1</v>
      </c>
      <c r="L18" s="10" t="s">
        <v>12</v>
      </c>
      <c r="M18" s="16"/>
      <c r="N18" s="16"/>
    </row>
    <row r="19" spans="1:14" ht="14.25">
      <c r="A19" s="27">
        <v>17</v>
      </c>
      <c r="B19" s="17" t="s">
        <v>87</v>
      </c>
      <c r="C19" s="18" t="s">
        <v>80</v>
      </c>
      <c r="D19" s="18" t="s">
        <v>88</v>
      </c>
      <c r="E19" s="17" t="s">
        <v>89</v>
      </c>
      <c r="F19" s="13">
        <v>1</v>
      </c>
      <c r="G19" s="17" t="s">
        <v>90</v>
      </c>
      <c r="H19" s="19" t="s">
        <v>33</v>
      </c>
      <c r="I19" s="11">
        <v>82.82</v>
      </c>
      <c r="J19" s="12">
        <f t="shared" si="0"/>
        <v>81.41</v>
      </c>
      <c r="K19" s="15">
        <v>1</v>
      </c>
      <c r="L19" s="19" t="s">
        <v>12</v>
      </c>
      <c r="M19" s="16"/>
      <c r="N19" s="16"/>
    </row>
    <row r="20" spans="1:14" ht="14.25">
      <c r="A20" s="27">
        <v>18</v>
      </c>
      <c r="B20" s="17" t="s">
        <v>92</v>
      </c>
      <c r="C20" s="21" t="s">
        <v>80</v>
      </c>
      <c r="D20" s="21" t="s">
        <v>93</v>
      </c>
      <c r="E20" s="17" t="s">
        <v>94</v>
      </c>
      <c r="F20" s="13">
        <v>1</v>
      </c>
      <c r="G20" s="21" t="s">
        <v>95</v>
      </c>
      <c r="H20" s="19" t="s">
        <v>96</v>
      </c>
      <c r="I20" s="11">
        <v>83.1</v>
      </c>
      <c r="J20" s="12">
        <f t="shared" si="0"/>
        <v>80.05</v>
      </c>
      <c r="K20" s="15">
        <v>1</v>
      </c>
      <c r="L20" s="19" t="s">
        <v>12</v>
      </c>
      <c r="M20" s="22" t="s">
        <v>262</v>
      </c>
      <c r="N20" s="16"/>
    </row>
    <row r="21" spans="1:14" s="36" customFormat="1" ht="14.25">
      <c r="A21" s="31">
        <v>19</v>
      </c>
      <c r="B21" s="17" t="s">
        <v>97</v>
      </c>
      <c r="C21" s="18" t="s">
        <v>98</v>
      </c>
      <c r="D21" s="18" t="s">
        <v>66</v>
      </c>
      <c r="E21" s="17" t="s">
        <v>99</v>
      </c>
      <c r="F21" s="17">
        <v>2</v>
      </c>
      <c r="G21" s="17" t="s">
        <v>100</v>
      </c>
      <c r="H21" s="19">
        <v>53.5</v>
      </c>
      <c r="I21" s="32">
        <v>83</v>
      </c>
      <c r="J21" s="33">
        <f t="shared" si="0"/>
        <v>68.25</v>
      </c>
      <c r="K21" s="34">
        <v>1</v>
      </c>
      <c r="L21" s="19" t="s">
        <v>12</v>
      </c>
      <c r="M21" s="35"/>
      <c r="N21" s="35"/>
    </row>
    <row r="22" spans="1:14" s="36" customFormat="1" ht="14.25">
      <c r="A22" s="31">
        <v>20</v>
      </c>
      <c r="B22" s="17" t="s">
        <v>101</v>
      </c>
      <c r="C22" s="18" t="s">
        <v>98</v>
      </c>
      <c r="D22" s="18" t="s">
        <v>66</v>
      </c>
      <c r="E22" s="17" t="s">
        <v>99</v>
      </c>
      <c r="F22" s="17">
        <v>2</v>
      </c>
      <c r="G22" s="17" t="s">
        <v>102</v>
      </c>
      <c r="H22" s="19">
        <v>49</v>
      </c>
      <c r="I22" s="32">
        <v>82.76</v>
      </c>
      <c r="J22" s="33">
        <f t="shared" si="0"/>
        <v>65.88</v>
      </c>
      <c r="K22" s="34">
        <v>2</v>
      </c>
      <c r="L22" s="19" t="s">
        <v>12</v>
      </c>
      <c r="M22" s="35"/>
      <c r="N22" s="35"/>
    </row>
    <row r="23" spans="1:14" s="36" customFormat="1" ht="14.25">
      <c r="A23" s="31">
        <v>21</v>
      </c>
      <c r="B23" s="17" t="s">
        <v>103</v>
      </c>
      <c r="C23" s="18" t="s">
        <v>104</v>
      </c>
      <c r="D23" s="18" t="s">
        <v>52</v>
      </c>
      <c r="E23" s="17" t="s">
        <v>105</v>
      </c>
      <c r="F23" s="17">
        <v>2</v>
      </c>
      <c r="G23" s="17" t="s">
        <v>106</v>
      </c>
      <c r="H23" s="19" t="s">
        <v>107</v>
      </c>
      <c r="I23" s="32">
        <v>84.9</v>
      </c>
      <c r="J23" s="33">
        <f t="shared" si="0"/>
        <v>84.2</v>
      </c>
      <c r="K23" s="34">
        <v>1</v>
      </c>
      <c r="L23" s="19" t="s">
        <v>12</v>
      </c>
      <c r="M23" s="35"/>
      <c r="N23" s="35"/>
    </row>
    <row r="24" spans="1:14" s="36" customFormat="1" ht="14.25">
      <c r="A24" s="31">
        <v>22</v>
      </c>
      <c r="B24" s="17" t="s">
        <v>108</v>
      </c>
      <c r="C24" s="18" t="s">
        <v>104</v>
      </c>
      <c r="D24" s="18" t="s">
        <v>52</v>
      </c>
      <c r="E24" s="17" t="s">
        <v>105</v>
      </c>
      <c r="F24" s="17">
        <v>2</v>
      </c>
      <c r="G24" s="17" t="s">
        <v>109</v>
      </c>
      <c r="H24" s="19" t="s">
        <v>32</v>
      </c>
      <c r="I24" s="32">
        <v>81.62</v>
      </c>
      <c r="J24" s="33">
        <f t="shared" si="0"/>
        <v>83.81</v>
      </c>
      <c r="K24" s="34">
        <v>2</v>
      </c>
      <c r="L24" s="19" t="s">
        <v>12</v>
      </c>
      <c r="M24" s="35"/>
      <c r="N24" s="35"/>
    </row>
    <row r="25" spans="1:14" s="36" customFormat="1" ht="14.25">
      <c r="A25" s="31">
        <v>23</v>
      </c>
      <c r="B25" s="17" t="s">
        <v>110</v>
      </c>
      <c r="C25" s="18" t="s">
        <v>111</v>
      </c>
      <c r="D25" s="18" t="s">
        <v>112</v>
      </c>
      <c r="E25" s="17" t="s">
        <v>113</v>
      </c>
      <c r="F25" s="17">
        <v>3</v>
      </c>
      <c r="G25" s="17" t="s">
        <v>114</v>
      </c>
      <c r="H25" s="19">
        <v>49.5</v>
      </c>
      <c r="I25" s="32">
        <v>78.18</v>
      </c>
      <c r="J25" s="33">
        <f t="shared" si="0"/>
        <v>63.84</v>
      </c>
      <c r="K25" s="34">
        <v>1</v>
      </c>
      <c r="L25" s="19" t="s">
        <v>12</v>
      </c>
      <c r="M25" s="35"/>
      <c r="N25" s="35"/>
    </row>
    <row r="26" spans="1:14" s="36" customFormat="1" ht="14.25">
      <c r="A26" s="31">
        <v>24</v>
      </c>
      <c r="B26" s="17" t="s">
        <v>115</v>
      </c>
      <c r="C26" s="18" t="s">
        <v>111</v>
      </c>
      <c r="D26" s="18" t="s">
        <v>112</v>
      </c>
      <c r="E26" s="17" t="s">
        <v>113</v>
      </c>
      <c r="F26" s="17">
        <v>3</v>
      </c>
      <c r="G26" s="17" t="s">
        <v>116</v>
      </c>
      <c r="H26" s="19">
        <v>43.5</v>
      </c>
      <c r="I26" s="32">
        <v>82.96</v>
      </c>
      <c r="J26" s="33">
        <f t="shared" si="0"/>
        <v>63.23</v>
      </c>
      <c r="K26" s="34">
        <v>2</v>
      </c>
      <c r="L26" s="19" t="s">
        <v>12</v>
      </c>
      <c r="M26" s="35"/>
      <c r="N26" s="35"/>
    </row>
    <row r="27" spans="1:14" s="36" customFormat="1" ht="14.25">
      <c r="A27" s="31">
        <v>25</v>
      </c>
      <c r="B27" s="17" t="s">
        <v>117</v>
      </c>
      <c r="C27" s="18" t="s">
        <v>111</v>
      </c>
      <c r="D27" s="18" t="s">
        <v>112</v>
      </c>
      <c r="E27" s="17" t="s">
        <v>113</v>
      </c>
      <c r="F27" s="17">
        <v>3</v>
      </c>
      <c r="G27" s="17" t="s">
        <v>118</v>
      </c>
      <c r="H27" s="19">
        <v>45.5</v>
      </c>
      <c r="I27" s="32">
        <v>80.88</v>
      </c>
      <c r="J27" s="33">
        <f t="shared" si="0"/>
        <v>63.19</v>
      </c>
      <c r="K27" s="34">
        <v>3</v>
      </c>
      <c r="L27" s="19" t="s">
        <v>12</v>
      </c>
      <c r="M27" s="35"/>
      <c r="N27" s="35"/>
    </row>
    <row r="28" spans="1:14" ht="14.25">
      <c r="A28" s="27">
        <v>26</v>
      </c>
      <c r="B28" s="13" t="s">
        <v>119</v>
      </c>
      <c r="C28" s="14" t="s">
        <v>120</v>
      </c>
      <c r="D28" s="14" t="s">
        <v>121</v>
      </c>
      <c r="E28" s="13" t="s">
        <v>122</v>
      </c>
      <c r="F28" s="13">
        <v>3</v>
      </c>
      <c r="G28" s="13" t="s">
        <v>123</v>
      </c>
      <c r="H28" s="10">
        <v>66.5</v>
      </c>
      <c r="I28" s="11">
        <v>82.7</v>
      </c>
      <c r="J28" s="12">
        <f t="shared" si="0"/>
        <v>74.6</v>
      </c>
      <c r="K28" s="15">
        <v>1</v>
      </c>
      <c r="L28" s="10" t="s">
        <v>12</v>
      </c>
      <c r="M28" s="16"/>
      <c r="N28" s="16"/>
    </row>
    <row r="29" spans="1:14" ht="14.25">
      <c r="A29" s="27">
        <v>27</v>
      </c>
      <c r="B29" s="13" t="s">
        <v>124</v>
      </c>
      <c r="C29" s="14" t="s">
        <v>120</v>
      </c>
      <c r="D29" s="14" t="s">
        <v>121</v>
      </c>
      <c r="E29" s="13" t="s">
        <v>122</v>
      </c>
      <c r="F29" s="13">
        <v>3</v>
      </c>
      <c r="G29" s="13" t="s">
        <v>125</v>
      </c>
      <c r="H29" s="10">
        <v>65</v>
      </c>
      <c r="I29" s="11">
        <v>81.4</v>
      </c>
      <c r="J29" s="12">
        <f t="shared" si="0"/>
        <v>73.2</v>
      </c>
      <c r="K29" s="15">
        <v>2</v>
      </c>
      <c r="L29" s="10" t="s">
        <v>12</v>
      </c>
      <c r="M29" s="16"/>
      <c r="N29" s="16"/>
    </row>
    <row r="30" spans="1:14" s="36" customFormat="1" ht="14.25">
      <c r="A30" s="31">
        <v>28</v>
      </c>
      <c r="B30" s="17" t="s">
        <v>126</v>
      </c>
      <c r="C30" s="18" t="s">
        <v>120</v>
      </c>
      <c r="D30" s="18" t="s">
        <v>121</v>
      </c>
      <c r="E30" s="17" t="s">
        <v>122</v>
      </c>
      <c r="F30" s="17">
        <v>3</v>
      </c>
      <c r="G30" s="17" t="s">
        <v>127</v>
      </c>
      <c r="H30" s="19">
        <v>66</v>
      </c>
      <c r="I30" s="32">
        <v>79.7</v>
      </c>
      <c r="J30" s="33">
        <f t="shared" si="0"/>
        <v>72.85</v>
      </c>
      <c r="K30" s="34">
        <v>3</v>
      </c>
      <c r="L30" s="19" t="s">
        <v>12</v>
      </c>
      <c r="M30" s="35"/>
      <c r="N30" s="35"/>
    </row>
    <row r="31" spans="1:14" s="36" customFormat="1" ht="12.75" customHeight="1">
      <c r="A31" s="31">
        <v>29</v>
      </c>
      <c r="B31" s="17" t="s">
        <v>128</v>
      </c>
      <c r="C31" s="18" t="s">
        <v>129</v>
      </c>
      <c r="D31" s="18" t="s">
        <v>52</v>
      </c>
      <c r="E31" s="17" t="s">
        <v>130</v>
      </c>
      <c r="F31" s="17">
        <v>1</v>
      </c>
      <c r="G31" s="17" t="s">
        <v>131</v>
      </c>
      <c r="H31" s="19" t="s">
        <v>91</v>
      </c>
      <c r="I31" s="32">
        <v>78.54</v>
      </c>
      <c r="J31" s="33">
        <f t="shared" si="0"/>
        <v>78.77000000000001</v>
      </c>
      <c r="K31" s="34">
        <v>1</v>
      </c>
      <c r="L31" s="19" t="s">
        <v>12</v>
      </c>
      <c r="M31" s="35"/>
      <c r="N31" s="22"/>
    </row>
    <row r="32" spans="1:14" s="36" customFormat="1" ht="14.25">
      <c r="A32" s="31">
        <v>30</v>
      </c>
      <c r="B32" s="17" t="s">
        <v>133</v>
      </c>
      <c r="C32" s="18" t="s">
        <v>134</v>
      </c>
      <c r="D32" s="18" t="s">
        <v>135</v>
      </c>
      <c r="E32" s="17" t="s">
        <v>136</v>
      </c>
      <c r="F32" s="17">
        <v>1</v>
      </c>
      <c r="G32" s="17" t="s">
        <v>137</v>
      </c>
      <c r="H32" s="19" t="s">
        <v>138</v>
      </c>
      <c r="I32" s="32">
        <v>76.66</v>
      </c>
      <c r="J32" s="33">
        <f t="shared" si="0"/>
        <v>74.58</v>
      </c>
      <c r="K32" s="34">
        <v>1</v>
      </c>
      <c r="L32" s="19" t="s">
        <v>12</v>
      </c>
      <c r="M32" s="35"/>
      <c r="N32" s="35"/>
    </row>
    <row r="33" spans="1:14" s="36" customFormat="1" ht="14.25">
      <c r="A33" s="31">
        <v>31</v>
      </c>
      <c r="B33" s="17" t="s">
        <v>139</v>
      </c>
      <c r="C33" s="18" t="s">
        <v>134</v>
      </c>
      <c r="D33" s="18" t="s">
        <v>140</v>
      </c>
      <c r="E33" s="17" t="s">
        <v>141</v>
      </c>
      <c r="F33" s="17">
        <v>2</v>
      </c>
      <c r="G33" s="17" t="s">
        <v>142</v>
      </c>
      <c r="H33" s="19">
        <v>56.5</v>
      </c>
      <c r="I33" s="32">
        <v>82.38</v>
      </c>
      <c r="J33" s="33">
        <f t="shared" si="0"/>
        <v>69.44</v>
      </c>
      <c r="K33" s="34">
        <v>1</v>
      </c>
      <c r="L33" s="19" t="s">
        <v>12</v>
      </c>
      <c r="M33" s="35"/>
      <c r="N33" s="35"/>
    </row>
    <row r="34" spans="1:14" ht="14.25">
      <c r="A34" s="27">
        <v>32</v>
      </c>
      <c r="B34" s="13" t="s">
        <v>143</v>
      </c>
      <c r="C34" s="14" t="s">
        <v>134</v>
      </c>
      <c r="D34" s="14" t="s">
        <v>140</v>
      </c>
      <c r="E34" s="13" t="s">
        <v>141</v>
      </c>
      <c r="F34" s="13">
        <v>2</v>
      </c>
      <c r="G34" s="13" t="s">
        <v>144</v>
      </c>
      <c r="H34" s="10">
        <v>47</v>
      </c>
      <c r="I34" s="11">
        <v>79.82</v>
      </c>
      <c r="J34" s="12">
        <f t="shared" si="0"/>
        <v>63.41</v>
      </c>
      <c r="K34" s="15">
        <v>2</v>
      </c>
      <c r="L34" s="10" t="s">
        <v>12</v>
      </c>
      <c r="M34" s="16"/>
      <c r="N34" s="16"/>
    </row>
    <row r="35" spans="1:14" ht="14.25">
      <c r="A35" s="27">
        <v>33</v>
      </c>
      <c r="B35" s="13" t="s">
        <v>145</v>
      </c>
      <c r="C35" s="14" t="s">
        <v>146</v>
      </c>
      <c r="D35" s="14" t="s">
        <v>52</v>
      </c>
      <c r="E35" s="13" t="s">
        <v>147</v>
      </c>
      <c r="F35" s="13">
        <v>2</v>
      </c>
      <c r="G35" s="13" t="s">
        <v>148</v>
      </c>
      <c r="H35" s="10" t="s">
        <v>149</v>
      </c>
      <c r="I35" s="11">
        <v>80.4</v>
      </c>
      <c r="J35" s="12">
        <f aca="true" t="shared" si="1" ref="J35:J61">H35*0.5+I35*0.5</f>
        <v>85.95</v>
      </c>
      <c r="K35" s="15">
        <v>1</v>
      </c>
      <c r="L35" s="10" t="s">
        <v>12</v>
      </c>
      <c r="M35" s="16"/>
      <c r="N35" s="16"/>
    </row>
    <row r="36" spans="1:14" ht="14.25">
      <c r="A36" s="27">
        <v>34</v>
      </c>
      <c r="B36" s="13" t="s">
        <v>150</v>
      </c>
      <c r="C36" s="14" t="s">
        <v>146</v>
      </c>
      <c r="D36" s="14" t="s">
        <v>52</v>
      </c>
      <c r="E36" s="13" t="s">
        <v>147</v>
      </c>
      <c r="F36" s="13">
        <v>2</v>
      </c>
      <c r="G36" s="13" t="s">
        <v>151</v>
      </c>
      <c r="H36" s="10" t="s">
        <v>27</v>
      </c>
      <c r="I36" s="11">
        <v>81.44</v>
      </c>
      <c r="J36" s="12">
        <f t="shared" si="1"/>
        <v>82.72</v>
      </c>
      <c r="K36" s="15">
        <v>2</v>
      </c>
      <c r="L36" s="10" t="s">
        <v>12</v>
      </c>
      <c r="M36" s="16"/>
      <c r="N36" s="16"/>
    </row>
    <row r="37" spans="1:14" ht="14.25">
      <c r="A37" s="27">
        <v>35</v>
      </c>
      <c r="B37" s="13" t="s">
        <v>152</v>
      </c>
      <c r="C37" s="14" t="s">
        <v>153</v>
      </c>
      <c r="D37" s="14" t="s">
        <v>154</v>
      </c>
      <c r="E37" s="13" t="s">
        <v>155</v>
      </c>
      <c r="F37" s="13">
        <v>3</v>
      </c>
      <c r="G37" s="13" t="s">
        <v>156</v>
      </c>
      <c r="H37" s="10" t="s">
        <v>157</v>
      </c>
      <c r="I37" s="11">
        <v>83.76</v>
      </c>
      <c r="J37" s="12">
        <f t="shared" si="1"/>
        <v>77.38</v>
      </c>
      <c r="K37" s="15">
        <v>1</v>
      </c>
      <c r="L37" s="10" t="s">
        <v>12</v>
      </c>
      <c r="M37" s="16"/>
      <c r="N37" s="16"/>
    </row>
    <row r="38" spans="1:14" ht="14.25">
      <c r="A38" s="27">
        <v>36</v>
      </c>
      <c r="B38" s="13" t="s">
        <v>158</v>
      </c>
      <c r="C38" s="14" t="s">
        <v>153</v>
      </c>
      <c r="D38" s="14" t="s">
        <v>154</v>
      </c>
      <c r="E38" s="13" t="s">
        <v>155</v>
      </c>
      <c r="F38" s="13">
        <v>3</v>
      </c>
      <c r="G38" s="13" t="s">
        <v>159</v>
      </c>
      <c r="H38" s="10" t="s">
        <v>160</v>
      </c>
      <c r="I38" s="11">
        <v>81.52</v>
      </c>
      <c r="J38" s="12">
        <f t="shared" si="1"/>
        <v>75.25999999999999</v>
      </c>
      <c r="K38" s="15">
        <v>2</v>
      </c>
      <c r="L38" s="10" t="s">
        <v>12</v>
      </c>
      <c r="M38" s="16"/>
      <c r="N38" s="16"/>
    </row>
    <row r="39" spans="1:14" ht="14.25">
      <c r="A39" s="27">
        <v>37</v>
      </c>
      <c r="B39" s="13" t="s">
        <v>161</v>
      </c>
      <c r="C39" s="14" t="s">
        <v>153</v>
      </c>
      <c r="D39" s="14" t="s">
        <v>154</v>
      </c>
      <c r="E39" s="13" t="s">
        <v>155</v>
      </c>
      <c r="F39" s="13">
        <v>3</v>
      </c>
      <c r="G39" s="13" t="s">
        <v>162</v>
      </c>
      <c r="H39" s="10" t="s">
        <v>163</v>
      </c>
      <c r="I39" s="11">
        <v>79.52</v>
      </c>
      <c r="J39" s="12">
        <f t="shared" si="1"/>
        <v>75.00999999999999</v>
      </c>
      <c r="K39" s="15">
        <v>3</v>
      </c>
      <c r="L39" s="10" t="s">
        <v>12</v>
      </c>
      <c r="M39" s="16"/>
      <c r="N39" s="16"/>
    </row>
    <row r="40" spans="1:14" ht="14.25">
      <c r="A40" s="27">
        <v>38</v>
      </c>
      <c r="B40" s="13" t="s">
        <v>165</v>
      </c>
      <c r="C40" s="14" t="s">
        <v>166</v>
      </c>
      <c r="D40" s="14" t="s">
        <v>167</v>
      </c>
      <c r="E40" s="13" t="s">
        <v>168</v>
      </c>
      <c r="F40" s="13">
        <v>3</v>
      </c>
      <c r="G40" s="13" t="s">
        <v>169</v>
      </c>
      <c r="H40" s="10" t="s">
        <v>170</v>
      </c>
      <c r="I40" s="11">
        <v>86.72</v>
      </c>
      <c r="J40" s="12">
        <f t="shared" si="1"/>
        <v>84.36</v>
      </c>
      <c r="K40" s="15">
        <v>1</v>
      </c>
      <c r="L40" s="10" t="s">
        <v>12</v>
      </c>
      <c r="M40" s="16"/>
      <c r="N40" s="16"/>
    </row>
    <row r="41" spans="1:14" ht="14.25">
      <c r="A41" s="27">
        <v>39</v>
      </c>
      <c r="B41" s="13" t="s">
        <v>171</v>
      </c>
      <c r="C41" s="14" t="s">
        <v>166</v>
      </c>
      <c r="D41" s="14" t="s">
        <v>167</v>
      </c>
      <c r="E41" s="13" t="s">
        <v>168</v>
      </c>
      <c r="F41" s="13">
        <v>3</v>
      </c>
      <c r="G41" s="13" t="s">
        <v>172</v>
      </c>
      <c r="H41" s="10" t="s">
        <v>173</v>
      </c>
      <c r="I41" s="11">
        <v>83.1</v>
      </c>
      <c r="J41" s="12">
        <f t="shared" si="1"/>
        <v>84.05</v>
      </c>
      <c r="K41" s="15">
        <v>2</v>
      </c>
      <c r="L41" s="10" t="s">
        <v>12</v>
      </c>
      <c r="M41" s="16"/>
      <c r="N41" s="16"/>
    </row>
    <row r="42" spans="1:14" ht="14.25">
      <c r="A42" s="27">
        <v>40</v>
      </c>
      <c r="B42" s="13" t="s">
        <v>174</v>
      </c>
      <c r="C42" s="14" t="s">
        <v>166</v>
      </c>
      <c r="D42" s="14" t="s">
        <v>167</v>
      </c>
      <c r="E42" s="13" t="s">
        <v>168</v>
      </c>
      <c r="F42" s="13">
        <v>3</v>
      </c>
      <c r="G42" s="13" t="s">
        <v>175</v>
      </c>
      <c r="H42" s="10" t="s">
        <v>44</v>
      </c>
      <c r="I42" s="11">
        <v>82.84</v>
      </c>
      <c r="J42" s="12">
        <f t="shared" si="1"/>
        <v>83.67</v>
      </c>
      <c r="K42" s="15">
        <v>3</v>
      </c>
      <c r="L42" s="10" t="s">
        <v>12</v>
      </c>
      <c r="M42" s="16"/>
      <c r="N42" s="16"/>
    </row>
    <row r="43" spans="1:14" ht="14.25">
      <c r="A43" s="27">
        <v>41</v>
      </c>
      <c r="B43" s="13" t="s">
        <v>176</v>
      </c>
      <c r="C43" s="14" t="s">
        <v>177</v>
      </c>
      <c r="D43" s="14" t="s">
        <v>52</v>
      </c>
      <c r="E43" s="13" t="s">
        <v>178</v>
      </c>
      <c r="F43" s="13">
        <v>2</v>
      </c>
      <c r="G43" s="13" t="s">
        <v>179</v>
      </c>
      <c r="H43" s="10" t="s">
        <v>44</v>
      </c>
      <c r="I43" s="11">
        <v>82.6</v>
      </c>
      <c r="J43" s="12">
        <f t="shared" si="1"/>
        <v>83.55</v>
      </c>
      <c r="K43" s="15">
        <v>1</v>
      </c>
      <c r="L43" s="10" t="s">
        <v>12</v>
      </c>
      <c r="M43" s="16"/>
      <c r="N43" s="16"/>
    </row>
    <row r="44" spans="1:14" ht="14.25">
      <c r="A44" s="27">
        <v>42</v>
      </c>
      <c r="B44" s="13" t="s">
        <v>180</v>
      </c>
      <c r="C44" s="14" t="s">
        <v>177</v>
      </c>
      <c r="D44" s="14" t="s">
        <v>52</v>
      </c>
      <c r="E44" s="13" t="s">
        <v>178</v>
      </c>
      <c r="F44" s="13">
        <v>2</v>
      </c>
      <c r="G44" s="13" t="s">
        <v>181</v>
      </c>
      <c r="H44" s="10" t="s">
        <v>38</v>
      </c>
      <c r="I44" s="11">
        <v>84.5</v>
      </c>
      <c r="J44" s="12">
        <f t="shared" si="1"/>
        <v>83</v>
      </c>
      <c r="K44" s="15">
        <v>2</v>
      </c>
      <c r="L44" s="10" t="s">
        <v>12</v>
      </c>
      <c r="M44" s="16"/>
      <c r="N44" s="16"/>
    </row>
    <row r="45" spans="1:14" ht="14.25">
      <c r="A45" s="27">
        <v>43</v>
      </c>
      <c r="B45" s="13" t="s">
        <v>182</v>
      </c>
      <c r="C45" s="14" t="s">
        <v>183</v>
      </c>
      <c r="D45" s="14" t="s">
        <v>184</v>
      </c>
      <c r="E45" s="13" t="s">
        <v>185</v>
      </c>
      <c r="F45" s="13">
        <v>2</v>
      </c>
      <c r="G45" s="13" t="s">
        <v>186</v>
      </c>
      <c r="H45" s="10">
        <v>64</v>
      </c>
      <c r="I45" s="11">
        <v>84.6</v>
      </c>
      <c r="J45" s="12">
        <f t="shared" si="1"/>
        <v>74.3</v>
      </c>
      <c r="K45" s="15">
        <v>1</v>
      </c>
      <c r="L45" s="10" t="s">
        <v>12</v>
      </c>
      <c r="M45" s="16"/>
      <c r="N45" s="16"/>
    </row>
    <row r="46" spans="1:14" ht="14.25">
      <c r="A46" s="27">
        <v>44</v>
      </c>
      <c r="B46" s="13" t="s">
        <v>187</v>
      </c>
      <c r="C46" s="14" t="s">
        <v>183</v>
      </c>
      <c r="D46" s="14" t="s">
        <v>184</v>
      </c>
      <c r="E46" s="13" t="s">
        <v>185</v>
      </c>
      <c r="F46" s="13">
        <v>2</v>
      </c>
      <c r="G46" s="13" t="s">
        <v>188</v>
      </c>
      <c r="H46" s="10">
        <v>62</v>
      </c>
      <c r="I46" s="11">
        <v>82.9</v>
      </c>
      <c r="J46" s="12">
        <f t="shared" si="1"/>
        <v>72.45</v>
      </c>
      <c r="K46" s="15">
        <v>2</v>
      </c>
      <c r="L46" s="10" t="s">
        <v>12</v>
      </c>
      <c r="M46" s="16"/>
      <c r="N46" s="16"/>
    </row>
    <row r="47" spans="1:14" s="36" customFormat="1" ht="14.25">
      <c r="A47" s="31">
        <v>45</v>
      </c>
      <c r="B47" s="17" t="s">
        <v>189</v>
      </c>
      <c r="C47" s="18" t="s">
        <v>190</v>
      </c>
      <c r="D47" s="18" t="s">
        <v>191</v>
      </c>
      <c r="E47" s="17" t="s">
        <v>192</v>
      </c>
      <c r="F47" s="17">
        <v>1</v>
      </c>
      <c r="G47" s="17" t="s">
        <v>193</v>
      </c>
      <c r="H47" s="19">
        <v>41.5</v>
      </c>
      <c r="I47" s="32">
        <v>84.68</v>
      </c>
      <c r="J47" s="33">
        <f t="shared" si="1"/>
        <v>63.09</v>
      </c>
      <c r="K47" s="34">
        <v>1</v>
      </c>
      <c r="L47" s="19" t="s">
        <v>12</v>
      </c>
      <c r="M47" s="35"/>
      <c r="N47" s="35"/>
    </row>
    <row r="48" spans="1:14" s="36" customFormat="1" ht="14.25">
      <c r="A48" s="31">
        <v>46</v>
      </c>
      <c r="B48" s="17" t="s">
        <v>194</v>
      </c>
      <c r="C48" s="18" t="s">
        <v>190</v>
      </c>
      <c r="D48" s="18" t="s">
        <v>195</v>
      </c>
      <c r="E48" s="17" t="s">
        <v>196</v>
      </c>
      <c r="F48" s="17">
        <v>1</v>
      </c>
      <c r="G48" s="17" t="s">
        <v>197</v>
      </c>
      <c r="H48" s="19">
        <v>57</v>
      </c>
      <c r="I48" s="32">
        <v>80.44</v>
      </c>
      <c r="J48" s="33">
        <f t="shared" si="1"/>
        <v>68.72</v>
      </c>
      <c r="K48" s="34">
        <v>1</v>
      </c>
      <c r="L48" s="19" t="s">
        <v>12</v>
      </c>
      <c r="M48" s="35"/>
      <c r="N48" s="35"/>
    </row>
    <row r="49" spans="1:14" s="36" customFormat="1" ht="14.25">
      <c r="A49" s="31">
        <v>47</v>
      </c>
      <c r="B49" s="17" t="s">
        <v>198</v>
      </c>
      <c r="C49" s="18" t="s">
        <v>190</v>
      </c>
      <c r="D49" s="18" t="s">
        <v>199</v>
      </c>
      <c r="E49" s="17" t="s">
        <v>200</v>
      </c>
      <c r="F49" s="17">
        <v>1</v>
      </c>
      <c r="G49" s="17" t="s">
        <v>201</v>
      </c>
      <c r="H49" s="19" t="s">
        <v>160</v>
      </c>
      <c r="I49" s="32">
        <v>79.74</v>
      </c>
      <c r="J49" s="33">
        <f t="shared" si="1"/>
        <v>74.37</v>
      </c>
      <c r="K49" s="34">
        <v>1</v>
      </c>
      <c r="L49" s="19" t="s">
        <v>12</v>
      </c>
      <c r="M49" s="35"/>
      <c r="N49" s="35"/>
    </row>
    <row r="50" spans="1:14" s="36" customFormat="1" ht="14.25">
      <c r="A50" s="31">
        <v>48</v>
      </c>
      <c r="B50" s="17" t="s">
        <v>202</v>
      </c>
      <c r="C50" s="18" t="s">
        <v>203</v>
      </c>
      <c r="D50" s="18" t="s">
        <v>204</v>
      </c>
      <c r="E50" s="17" t="s">
        <v>205</v>
      </c>
      <c r="F50" s="17">
        <v>1</v>
      </c>
      <c r="G50" s="17" t="s">
        <v>206</v>
      </c>
      <c r="H50" s="19" t="s">
        <v>157</v>
      </c>
      <c r="I50" s="32">
        <v>83.06</v>
      </c>
      <c r="J50" s="33">
        <f t="shared" si="1"/>
        <v>77.03</v>
      </c>
      <c r="K50" s="34">
        <v>1</v>
      </c>
      <c r="L50" s="19" t="s">
        <v>12</v>
      </c>
      <c r="M50" s="35"/>
      <c r="N50" s="35"/>
    </row>
    <row r="51" spans="1:14" s="36" customFormat="1" ht="14.25">
      <c r="A51" s="31">
        <v>49</v>
      </c>
      <c r="B51" s="17" t="s">
        <v>208</v>
      </c>
      <c r="C51" s="18" t="s">
        <v>203</v>
      </c>
      <c r="D51" s="18" t="s">
        <v>209</v>
      </c>
      <c r="E51" s="17" t="s">
        <v>210</v>
      </c>
      <c r="F51" s="17">
        <v>1</v>
      </c>
      <c r="G51" s="17" t="s">
        <v>211</v>
      </c>
      <c r="H51" s="19" t="s">
        <v>91</v>
      </c>
      <c r="I51" s="32">
        <v>88.16</v>
      </c>
      <c r="J51" s="33">
        <f t="shared" si="1"/>
        <v>83.58</v>
      </c>
      <c r="K51" s="34">
        <v>1</v>
      </c>
      <c r="L51" s="19" t="s">
        <v>12</v>
      </c>
      <c r="M51" s="35"/>
      <c r="N51" s="35"/>
    </row>
    <row r="52" spans="1:14" s="36" customFormat="1" ht="14.25">
      <c r="A52" s="31">
        <v>50</v>
      </c>
      <c r="B52" s="17" t="s">
        <v>212</v>
      </c>
      <c r="C52" s="18" t="s">
        <v>213</v>
      </c>
      <c r="D52" s="18" t="s">
        <v>52</v>
      </c>
      <c r="E52" s="17" t="s">
        <v>214</v>
      </c>
      <c r="F52" s="17">
        <v>1</v>
      </c>
      <c r="G52" s="17" t="s">
        <v>215</v>
      </c>
      <c r="H52" s="19" t="s">
        <v>55</v>
      </c>
      <c r="I52" s="32">
        <v>85.86</v>
      </c>
      <c r="J52" s="33">
        <f t="shared" si="1"/>
        <v>84.43</v>
      </c>
      <c r="K52" s="34">
        <v>1</v>
      </c>
      <c r="L52" s="19" t="s">
        <v>12</v>
      </c>
      <c r="M52" s="35"/>
      <c r="N52" s="35"/>
    </row>
    <row r="53" spans="1:14" s="36" customFormat="1" ht="14.25">
      <c r="A53" s="31">
        <v>51</v>
      </c>
      <c r="B53" s="17" t="s">
        <v>216</v>
      </c>
      <c r="C53" s="18" t="s">
        <v>217</v>
      </c>
      <c r="D53" s="18" t="s">
        <v>218</v>
      </c>
      <c r="E53" s="17" t="s">
        <v>219</v>
      </c>
      <c r="F53" s="17">
        <v>1</v>
      </c>
      <c r="G53" s="17" t="s">
        <v>220</v>
      </c>
      <c r="H53" s="19" t="s">
        <v>207</v>
      </c>
      <c r="I53" s="32">
        <v>85.94</v>
      </c>
      <c r="J53" s="33">
        <f t="shared" si="1"/>
        <v>77.97</v>
      </c>
      <c r="K53" s="34">
        <v>1</v>
      </c>
      <c r="L53" s="19" t="s">
        <v>12</v>
      </c>
      <c r="M53" s="35"/>
      <c r="N53" s="35"/>
    </row>
    <row r="54" spans="1:14" s="36" customFormat="1" ht="14.25">
      <c r="A54" s="31">
        <v>52</v>
      </c>
      <c r="B54" s="17" t="s">
        <v>221</v>
      </c>
      <c r="C54" s="18" t="s">
        <v>222</v>
      </c>
      <c r="D54" s="18" t="s">
        <v>223</v>
      </c>
      <c r="E54" s="17" t="s">
        <v>224</v>
      </c>
      <c r="F54" s="17">
        <v>1</v>
      </c>
      <c r="G54" s="17" t="s">
        <v>225</v>
      </c>
      <c r="H54" s="19" t="s">
        <v>207</v>
      </c>
      <c r="I54" s="32">
        <v>85.22</v>
      </c>
      <c r="J54" s="33">
        <f t="shared" si="1"/>
        <v>77.61</v>
      </c>
      <c r="K54" s="34">
        <v>1</v>
      </c>
      <c r="L54" s="19" t="s">
        <v>12</v>
      </c>
      <c r="M54" s="35"/>
      <c r="N54" s="35"/>
    </row>
    <row r="55" spans="1:14" s="36" customFormat="1" ht="14.25">
      <c r="A55" s="31">
        <v>53</v>
      </c>
      <c r="B55" s="17" t="s">
        <v>226</v>
      </c>
      <c r="C55" s="18" t="s">
        <v>222</v>
      </c>
      <c r="D55" s="18" t="s">
        <v>218</v>
      </c>
      <c r="E55" s="17" t="s">
        <v>227</v>
      </c>
      <c r="F55" s="17">
        <v>1</v>
      </c>
      <c r="G55" s="17" t="s">
        <v>228</v>
      </c>
      <c r="H55" s="19" t="s">
        <v>73</v>
      </c>
      <c r="I55" s="32">
        <v>83.3</v>
      </c>
      <c r="J55" s="33">
        <f t="shared" si="1"/>
        <v>78.9</v>
      </c>
      <c r="K55" s="34">
        <v>1</v>
      </c>
      <c r="L55" s="19" t="s">
        <v>12</v>
      </c>
      <c r="M55" s="35"/>
      <c r="N55" s="35"/>
    </row>
    <row r="56" spans="1:14" s="36" customFormat="1" ht="14.25">
      <c r="A56" s="31">
        <v>54</v>
      </c>
      <c r="B56" s="17" t="s">
        <v>229</v>
      </c>
      <c r="C56" s="18" t="s">
        <v>230</v>
      </c>
      <c r="D56" s="18" t="s">
        <v>218</v>
      </c>
      <c r="E56" s="17" t="s">
        <v>231</v>
      </c>
      <c r="F56" s="17">
        <v>1</v>
      </c>
      <c r="G56" s="17" t="s">
        <v>232</v>
      </c>
      <c r="H56" s="19" t="s">
        <v>164</v>
      </c>
      <c r="I56" s="32">
        <v>80.9</v>
      </c>
      <c r="J56" s="33">
        <f t="shared" si="1"/>
        <v>73.7</v>
      </c>
      <c r="K56" s="34">
        <v>1</v>
      </c>
      <c r="L56" s="19" t="s">
        <v>12</v>
      </c>
      <c r="M56" s="35"/>
      <c r="N56" s="35"/>
    </row>
    <row r="57" spans="1:14" ht="14.25">
      <c r="A57" s="27">
        <v>55</v>
      </c>
      <c r="B57" s="13" t="s">
        <v>233</v>
      </c>
      <c r="C57" s="14" t="s">
        <v>230</v>
      </c>
      <c r="D57" s="14" t="s">
        <v>218</v>
      </c>
      <c r="E57" s="13" t="s">
        <v>234</v>
      </c>
      <c r="F57" s="13">
        <v>1</v>
      </c>
      <c r="G57" s="13" t="s">
        <v>235</v>
      </c>
      <c r="H57" s="10" t="s">
        <v>236</v>
      </c>
      <c r="I57" s="11">
        <v>83.1</v>
      </c>
      <c r="J57" s="12">
        <f t="shared" si="1"/>
        <v>77.3</v>
      </c>
      <c r="K57" s="15">
        <v>1</v>
      </c>
      <c r="L57" s="10" t="s">
        <v>12</v>
      </c>
      <c r="M57" s="16"/>
      <c r="N57" s="16"/>
    </row>
    <row r="58" spans="1:14" ht="14.25">
      <c r="A58" s="27">
        <v>56</v>
      </c>
      <c r="B58" s="15" t="s">
        <v>237</v>
      </c>
      <c r="C58" s="20" t="s">
        <v>238</v>
      </c>
      <c r="D58" s="20" t="s">
        <v>239</v>
      </c>
      <c r="E58" s="15" t="s">
        <v>240</v>
      </c>
      <c r="F58" s="15">
        <v>1</v>
      </c>
      <c r="G58" s="20" t="s">
        <v>241</v>
      </c>
      <c r="H58" s="23" t="s">
        <v>38</v>
      </c>
      <c r="I58" s="11">
        <v>80.1</v>
      </c>
      <c r="J58" s="12">
        <f t="shared" si="1"/>
        <v>80.8</v>
      </c>
      <c r="K58" s="15">
        <v>1</v>
      </c>
      <c r="L58" s="23" t="s">
        <v>12</v>
      </c>
      <c r="M58" s="24" t="s">
        <v>263</v>
      </c>
      <c r="N58" s="24"/>
    </row>
    <row r="59" spans="1:14" ht="14.25">
      <c r="A59" s="27">
        <v>57</v>
      </c>
      <c r="B59" s="15" t="s">
        <v>242</v>
      </c>
      <c r="C59" s="20" t="s">
        <v>243</v>
      </c>
      <c r="D59" s="20" t="s">
        <v>239</v>
      </c>
      <c r="E59" s="15" t="s">
        <v>244</v>
      </c>
      <c r="F59" s="15">
        <v>1</v>
      </c>
      <c r="G59" s="20" t="s">
        <v>245</v>
      </c>
      <c r="H59" s="23" t="s">
        <v>246</v>
      </c>
      <c r="I59" s="11">
        <v>79.2</v>
      </c>
      <c r="J59" s="12">
        <f t="shared" si="1"/>
        <v>77.6</v>
      </c>
      <c r="K59" s="15">
        <v>1</v>
      </c>
      <c r="L59" s="23" t="s">
        <v>12</v>
      </c>
      <c r="M59" s="24" t="s">
        <v>263</v>
      </c>
      <c r="N59" s="24"/>
    </row>
    <row r="60" spans="1:14" ht="14.25">
      <c r="A60" s="27">
        <v>58</v>
      </c>
      <c r="B60" s="15" t="s">
        <v>247</v>
      </c>
      <c r="C60" s="20" t="s">
        <v>248</v>
      </c>
      <c r="D60" s="20" t="s">
        <v>52</v>
      </c>
      <c r="E60" s="15" t="s">
        <v>249</v>
      </c>
      <c r="F60" s="15">
        <v>1</v>
      </c>
      <c r="G60" s="20" t="s">
        <v>250</v>
      </c>
      <c r="H60" s="23" t="s">
        <v>132</v>
      </c>
      <c r="I60" s="11">
        <v>84.7</v>
      </c>
      <c r="J60" s="12">
        <f t="shared" si="1"/>
        <v>81.35</v>
      </c>
      <c r="K60" s="15">
        <v>1</v>
      </c>
      <c r="L60" s="23" t="s">
        <v>12</v>
      </c>
      <c r="M60" s="24" t="s">
        <v>263</v>
      </c>
      <c r="N60" s="24"/>
    </row>
    <row r="61" spans="1:14" ht="14.25">
      <c r="A61" s="27">
        <v>59</v>
      </c>
      <c r="B61" s="15" t="s">
        <v>251</v>
      </c>
      <c r="C61" s="20" t="s">
        <v>252</v>
      </c>
      <c r="D61" s="20" t="s">
        <v>253</v>
      </c>
      <c r="E61" s="15" t="s">
        <v>254</v>
      </c>
      <c r="F61" s="15">
        <v>1</v>
      </c>
      <c r="G61" s="20" t="s">
        <v>255</v>
      </c>
      <c r="H61" s="23">
        <v>62.5</v>
      </c>
      <c r="I61" s="11">
        <v>82.1</v>
      </c>
      <c r="J61" s="12">
        <f t="shared" si="1"/>
        <v>72.3</v>
      </c>
      <c r="K61" s="15">
        <v>1</v>
      </c>
      <c r="L61" s="23" t="s">
        <v>12</v>
      </c>
      <c r="M61" s="24" t="s">
        <v>263</v>
      </c>
      <c r="N61" s="24"/>
    </row>
  </sheetData>
  <sheetProtection password="CF63" sheet="1" formatCells="0" formatColumns="0" formatRows="0" insertColumns="0" insertRows="0" insertHyperlinks="0" deleteColumns="0" deleteRows="0" sort="0" autoFilter="0" pivotTables="0"/>
  <mergeCells count="1">
    <mergeCell ref="B1:N1"/>
  </mergeCells>
  <printOptions/>
  <pageMargins left="0.7" right="0.44" top="0.75" bottom="0.75" header="0.3" footer="0.3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2018-08-20T02:55:53Z</dcterms:modified>
  <cp:category/>
  <cp:version/>
  <cp:contentType/>
  <cp:contentStatus/>
</cp:coreProperties>
</file>