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2018年事业招聘结构化面试综合成绩及体检人员名单" sheetId="1" r:id="rId1"/>
  </sheets>
  <definedNames/>
  <calcPr fullCalcOnLoad="1"/>
</workbook>
</file>

<file path=xl/sharedStrings.xml><?xml version="1.0" encoding="utf-8"?>
<sst xmlns="http://schemas.openxmlformats.org/spreadsheetml/2006/main" count="594" uniqueCount="212">
  <si>
    <t>2018年华宁县事业单位公开招聘工作人员综合成绩公布及进入体检人员名单【结构化面试】</t>
  </si>
  <si>
    <t>序号</t>
  </si>
  <si>
    <t>准考证号</t>
  </si>
  <si>
    <t>性别</t>
  </si>
  <si>
    <t>报考岗位</t>
  </si>
  <si>
    <t>招聘人数</t>
  </si>
  <si>
    <t>笔试总成绩（300分）</t>
  </si>
  <si>
    <t>百分制笔试总成绩</t>
  </si>
  <si>
    <t>50%笔试成绩</t>
  </si>
  <si>
    <t>面试成绩</t>
  </si>
  <si>
    <r>
      <t>50%</t>
    </r>
    <r>
      <rPr>
        <b/>
        <sz val="9"/>
        <color indexed="8"/>
        <rFont val="宋体"/>
        <family val="0"/>
      </rPr>
      <t>面试成绩</t>
    </r>
  </si>
  <si>
    <t>综合成绩</t>
  </si>
  <si>
    <t>岗位综合成绩排名</t>
  </si>
  <si>
    <t>是否进入体检</t>
  </si>
  <si>
    <t>525304164303</t>
  </si>
  <si>
    <t>0</t>
  </si>
  <si>
    <t>临床岗位-1811815520152</t>
  </si>
  <si>
    <t>一</t>
  </si>
  <si>
    <t>是</t>
  </si>
  <si>
    <t>525304164302</t>
  </si>
  <si>
    <t>1</t>
  </si>
  <si>
    <t>二</t>
  </si>
  <si>
    <t>565304164405</t>
  </si>
  <si>
    <t>疾病控制（女）-1811815530256</t>
  </si>
  <si>
    <t>565304164403</t>
  </si>
  <si>
    <t>515304164508</t>
  </si>
  <si>
    <t>针 推-1811815510251</t>
  </si>
  <si>
    <t>515304164507</t>
  </si>
  <si>
    <t>515304164502</t>
  </si>
  <si>
    <t>四</t>
  </si>
  <si>
    <t>515304164509</t>
  </si>
  <si>
    <t>三</t>
  </si>
  <si>
    <t>515304164518</t>
  </si>
  <si>
    <t>临床-1811815510351</t>
  </si>
  <si>
    <t>515304164515</t>
  </si>
  <si>
    <t>515304164519</t>
  </si>
  <si>
    <t>中医临床岗位-1811815560251</t>
  </si>
  <si>
    <t>根据《公告》：“对未划定分数合格线的岗位，实际等额参加结构化面试...的考生，须达到70分方可确定为拟聘用人员”。故不再进入后续招聘环节。</t>
  </si>
  <si>
    <t>545304164613</t>
  </si>
  <si>
    <t>护理岗位-1811815550254</t>
  </si>
  <si>
    <t>545304164616</t>
  </si>
  <si>
    <t>545304164811</t>
  </si>
  <si>
    <t>护理岗位-1811815560154</t>
  </si>
  <si>
    <t>545304164810</t>
  </si>
  <si>
    <t>545304164726</t>
  </si>
  <si>
    <t>545304164801</t>
  </si>
  <si>
    <t>545304164928</t>
  </si>
  <si>
    <t>护理岗位-1811815570254</t>
  </si>
  <si>
    <t>545304165018</t>
  </si>
  <si>
    <t>215304165406</t>
  </si>
  <si>
    <t>文秘-1811815500221</t>
  </si>
  <si>
    <t>215304165416</t>
  </si>
  <si>
    <t>215304165513</t>
  </si>
  <si>
    <t>会计岗位-1811815540121</t>
  </si>
  <si>
    <t>215304165502</t>
  </si>
  <si>
    <t>215304165530</t>
  </si>
  <si>
    <t>会计岗位-1811815570121</t>
  </si>
  <si>
    <t>215304165521</t>
  </si>
  <si>
    <t>215304165606</t>
  </si>
  <si>
    <t>专业技术-1811815590221</t>
  </si>
  <si>
    <t>215304165607</t>
  </si>
  <si>
    <t>215304165629</t>
  </si>
  <si>
    <t>专业技术岗-1811815340121</t>
  </si>
  <si>
    <t>215304165625</t>
  </si>
  <si>
    <t>215304165709</t>
  </si>
  <si>
    <t>专业技术岗-1811815350121</t>
  </si>
  <si>
    <t>215304165710</t>
  </si>
  <si>
    <t>215304165811</t>
  </si>
  <si>
    <t>专业技术岗位-
1811815390121</t>
  </si>
  <si>
    <t>215304165807</t>
  </si>
  <si>
    <t>215304165825</t>
  </si>
  <si>
    <t>农村经济专业技术岗位（男）-
1811815420121</t>
  </si>
  <si>
    <t>215304165820</t>
  </si>
  <si>
    <t>215304165829</t>
  </si>
  <si>
    <t>农村经济专业技术岗位（女）-
1811815420221</t>
  </si>
  <si>
    <t>215304165902</t>
  </si>
  <si>
    <t>215304165929</t>
  </si>
  <si>
    <t>专业技术人员-
1811815440121</t>
  </si>
  <si>
    <t>215304165915</t>
  </si>
  <si>
    <t>215304166013</t>
  </si>
  <si>
    <t>会计-
1811815170121</t>
  </si>
  <si>
    <t>215304166012</t>
  </si>
  <si>
    <t>215304166116</t>
  </si>
  <si>
    <t>项目管理专技岗位-
1811815250121</t>
  </si>
  <si>
    <t>215304166124</t>
  </si>
  <si>
    <t>215304166208</t>
  </si>
  <si>
    <t>文物勘管专技岗位-
1811815300121</t>
  </si>
  <si>
    <t>215304166209</t>
  </si>
  <si>
    <t>315304166308</t>
  </si>
  <si>
    <t>专业技术岗位-
1811815180131</t>
  </si>
  <si>
    <t>315304166414</t>
  </si>
  <si>
    <t>315304166303</t>
  </si>
  <si>
    <t>315304166330</t>
  </si>
  <si>
    <t>315304166502</t>
  </si>
  <si>
    <t>环境卫生专业技术岗位-
1811815220131</t>
  </si>
  <si>
    <t>315304166503</t>
  </si>
  <si>
    <t>315304166508</t>
  </si>
  <si>
    <t>城市园林专业技术岗位-
1811815230131</t>
  </si>
  <si>
    <t>315304166513</t>
  </si>
  <si>
    <t>315304166526</t>
  </si>
  <si>
    <t>工程质监专业技术岗位-
1811815240131</t>
  </si>
  <si>
    <t>315304167117</t>
  </si>
  <si>
    <t>315304166609</t>
  </si>
  <si>
    <t>公路管理专技岗位-
1811815310131</t>
  </si>
  <si>
    <t>315304166612</t>
  </si>
  <si>
    <t>315304166603</t>
  </si>
  <si>
    <t>315304166601</t>
  </si>
  <si>
    <t>315304166619</t>
  </si>
  <si>
    <t>森林管护专技岗位-
1811815320131</t>
  </si>
  <si>
    <t>315304166623</t>
  </si>
  <si>
    <t>315304166629</t>
  </si>
  <si>
    <t>林业规划专技岗位-
1811815330131</t>
  </si>
  <si>
    <t>315304166628</t>
  </si>
  <si>
    <t>315304166716</t>
  </si>
  <si>
    <t>专业技术岗-
1811815360131</t>
  </si>
  <si>
    <t>315304166810</t>
  </si>
  <si>
    <t>315304166818</t>
  </si>
  <si>
    <t>专业技术岗位-
1811815380131</t>
  </si>
  <si>
    <t>315304166819</t>
  </si>
  <si>
    <t>315304166824</t>
  </si>
  <si>
    <t>林业专业技术岗位-
1811815410131</t>
  </si>
  <si>
    <t>315304166821</t>
  </si>
  <si>
    <t>315304166901</t>
  </si>
  <si>
    <t>农产品质量安全检测专业技术岗（女）-
1811815470231</t>
  </si>
  <si>
    <t>315304166919</t>
  </si>
  <si>
    <t>315304166927</t>
  </si>
  <si>
    <t>农产品质量安全检测专业技术岗-
1811815470331</t>
  </si>
  <si>
    <t>315304166925</t>
  </si>
  <si>
    <t>315304166930</t>
  </si>
  <si>
    <t>农业技术推广专业技术岗-
1811815480131</t>
  </si>
  <si>
    <t>315304166929</t>
  </si>
  <si>
    <t>315304167005</t>
  </si>
  <si>
    <t>农业技术推广专业技术岗-
1811815480231</t>
  </si>
  <si>
    <t>315304167003</t>
  </si>
  <si>
    <t>315304167012</t>
  </si>
  <si>
    <t>农业土壤肥料专业技术岗-
1811815490131</t>
  </si>
  <si>
    <t>315304167011</t>
  </si>
  <si>
    <t>315304167021</t>
  </si>
  <si>
    <t>专业技术-
1811815580131</t>
  </si>
  <si>
    <t>315304167022</t>
  </si>
  <si>
    <t>315304167026</t>
  </si>
  <si>
    <t>315304167020</t>
  </si>
  <si>
    <t>315304167101</t>
  </si>
  <si>
    <t>专业技术-
1811815590131</t>
  </si>
  <si>
    <t>315304167030</t>
  </si>
  <si>
    <t>缺考</t>
  </si>
  <si>
    <t>315304167103</t>
  </si>
  <si>
    <t>专业技术-
1811815590331</t>
  </si>
  <si>
    <t>315304167104</t>
  </si>
  <si>
    <t>315304167110</t>
  </si>
  <si>
    <t>专业技术-
1811815600131</t>
  </si>
  <si>
    <t>315304167109</t>
  </si>
  <si>
    <t>315304167116</t>
  </si>
  <si>
    <t>专业技术-
1811815610131</t>
  </si>
  <si>
    <t>315304167114</t>
  </si>
  <si>
    <t>315304167202</t>
  </si>
  <si>
    <t>水利专业技术岗位-
1811815410231</t>
  </si>
  <si>
    <t>315304167130</t>
  </si>
  <si>
    <t>315304167205</t>
  </si>
  <si>
    <t>专业技术人员-
1811815440231</t>
  </si>
  <si>
    <t>315304167211</t>
  </si>
  <si>
    <t>农村能源专业技术岗-
1811815450131</t>
  </si>
  <si>
    <t>315304167222</t>
  </si>
  <si>
    <t>315304167301</t>
  </si>
  <si>
    <t>畜牧兽医专业技术岗-
1811815460131</t>
  </si>
  <si>
    <t>315304167223</t>
  </si>
  <si>
    <t>315304167311</t>
  </si>
  <si>
    <t>农产品质量安全检测专业技术岗（男）-
1811815470131</t>
  </si>
  <si>
    <t>315304167324</t>
  </si>
  <si>
    <t>115304167525</t>
  </si>
  <si>
    <t>综合管理岗位-
1811815190111</t>
  </si>
  <si>
    <t>115304167518</t>
  </si>
  <si>
    <t>115304167622</t>
  </si>
  <si>
    <t>土地管理-
1811815200111</t>
  </si>
  <si>
    <t>115304167615</t>
  </si>
  <si>
    <t>115304167702</t>
  </si>
  <si>
    <t>土地管理-
1811815200211</t>
  </si>
  <si>
    <t>115304167710</t>
  </si>
  <si>
    <t>115304167812</t>
  </si>
  <si>
    <t>综合管理岗位-
1811815210111</t>
  </si>
  <si>
    <t>115304167813</t>
  </si>
  <si>
    <t>115304167902</t>
  </si>
  <si>
    <t>管理人员（男）-
1811815260111</t>
  </si>
  <si>
    <r>
      <t>缺</t>
    </r>
    <r>
      <rPr>
        <sz val="10"/>
        <color indexed="8"/>
        <rFont val="宋体"/>
        <family val="0"/>
      </rPr>
      <t>考</t>
    </r>
  </si>
  <si>
    <t>115304167828</t>
  </si>
  <si>
    <t>115304167921</t>
  </si>
  <si>
    <t>管理人员（女）-
1811815260211</t>
  </si>
  <si>
    <t>115304167928</t>
  </si>
  <si>
    <t>115304168109</t>
  </si>
  <si>
    <t>管理岗位-
1811815270111</t>
  </si>
  <si>
    <t>115304168115</t>
  </si>
  <si>
    <t>115304168130</t>
  </si>
  <si>
    <t>管理岗位（男）-
1811815280111</t>
  </si>
  <si>
    <t>115304168129</t>
  </si>
  <si>
    <t>115304168220</t>
  </si>
  <si>
    <t>管理岗位（女）-
1811815280211</t>
  </si>
  <si>
    <t>115304168209</t>
  </si>
  <si>
    <t>115304168302</t>
  </si>
  <si>
    <t>文化市场管理（男）-
1811815290111</t>
  </si>
  <si>
    <t>115304168305</t>
  </si>
  <si>
    <t>115304168306</t>
  </si>
  <si>
    <t>文化市场管理（女）-
1811815290211</t>
  </si>
  <si>
    <t>115304168322</t>
  </si>
  <si>
    <t>115304168404</t>
  </si>
  <si>
    <t>管理岗-
1811815370111</t>
  </si>
  <si>
    <t>115304168401</t>
  </si>
  <si>
    <t>115304168409</t>
  </si>
  <si>
    <t>综合管理岗位-
1811815400111</t>
  </si>
  <si>
    <t>115304168405</t>
  </si>
  <si>
    <t>115304168509</t>
  </si>
  <si>
    <t>管理人员-
1811815430111</t>
  </si>
  <si>
    <t>115304168430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</si>
</sst>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Red]0.00"/>
  </numFmts>
  <fonts count="59">
    <font>
      <sz val="11"/>
      <color indexed="8"/>
      <name val="Calibri"/>
      <family val="2"/>
    </font>
    <font>
      <sz val="11"/>
      <color indexed="8"/>
      <name val="宋体"/>
      <family val="0"/>
    </font>
    <font>
      <b/>
      <sz val="9"/>
      <color indexed="8"/>
      <name val="宋体"/>
      <family val="0"/>
    </font>
    <font>
      <sz val="10"/>
      <color indexed="8"/>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sz val="12"/>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6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b/>
      <sz val="9"/>
      <color indexed="8"/>
      <name val="Calibri"/>
      <family val="2"/>
    </font>
    <font>
      <sz val="9"/>
      <color indexed="8"/>
      <name val="Calibri"/>
      <family val="2"/>
    </font>
    <font>
      <sz val="10"/>
      <color indexed="8"/>
      <name val="Calibri"/>
      <family val="2"/>
    </font>
    <font>
      <b/>
      <sz val="11"/>
      <color indexed="8"/>
      <name val="Calibri"/>
      <family val="2"/>
    </font>
    <font>
      <b/>
      <sz val="14"/>
      <color indexed="8"/>
      <name val="宋体"/>
      <family val="0"/>
    </font>
    <font>
      <b/>
      <sz val="10"/>
      <color indexed="8"/>
      <name val="Calibri"/>
      <family val="2"/>
    </font>
    <font>
      <b/>
      <sz val="10"/>
      <color indexed="8"/>
      <name val="宋体"/>
      <family val="0"/>
    </font>
    <font>
      <sz val="14"/>
      <color indexed="8"/>
      <name val="宋体"/>
      <family val="0"/>
    </font>
    <font>
      <b/>
      <sz val="8"/>
      <color indexed="8"/>
      <name val="宋体"/>
      <family val="0"/>
    </font>
    <font>
      <sz val="10"/>
      <color indexed="8"/>
      <name val="Gulim"/>
      <family val="2"/>
    </font>
    <font>
      <b/>
      <sz val="12"/>
      <color indexed="8"/>
      <name val="Calibri"/>
      <family val="2"/>
    </font>
    <font>
      <b/>
      <sz val="9"/>
      <color indexed="10"/>
      <name val="宋体"/>
      <family val="0"/>
    </font>
    <font>
      <sz val="9"/>
      <color indexed="8"/>
      <name val="宋体"/>
      <family val="0"/>
    </font>
    <font>
      <b/>
      <sz val="12"/>
      <color indexed="8"/>
      <name val="宋体"/>
      <family val="0"/>
    </font>
    <font>
      <sz val="9"/>
      <name val="宋体"/>
      <family val="0"/>
    </font>
    <font>
      <sz val="11"/>
      <color theme="1"/>
      <name val="Calibri"/>
      <family val="0"/>
    </font>
    <font>
      <b/>
      <sz val="9"/>
      <color theme="1"/>
      <name val="Calibri"/>
      <family val="2"/>
    </font>
    <font>
      <sz val="9"/>
      <color theme="1"/>
      <name val="Calibri"/>
      <family val="2"/>
    </font>
    <font>
      <sz val="10"/>
      <color theme="1"/>
      <name val="Calibri"/>
      <family val="2"/>
    </font>
    <font>
      <b/>
      <sz val="11"/>
      <color theme="1"/>
      <name val="Calibri"/>
      <family val="2"/>
    </font>
    <font>
      <b/>
      <sz val="9"/>
      <color theme="1"/>
      <name val="宋体"/>
      <family val="0"/>
    </font>
    <font>
      <b/>
      <sz val="10"/>
      <color theme="1"/>
      <name val="宋体"/>
      <family val="0"/>
    </font>
    <font>
      <sz val="11"/>
      <color theme="1"/>
      <name val="宋体"/>
      <family val="0"/>
    </font>
    <font>
      <sz val="12"/>
      <color theme="1"/>
      <name val="宋体"/>
      <family val="0"/>
    </font>
    <font>
      <b/>
      <sz val="11"/>
      <color theme="1"/>
      <name val="宋体"/>
      <family val="0"/>
    </font>
    <font>
      <b/>
      <sz val="8"/>
      <color theme="1"/>
      <name val="宋体"/>
      <family val="0"/>
    </font>
    <font>
      <sz val="10"/>
      <color theme="1"/>
      <name val="Gulim"/>
      <family val="2"/>
    </font>
    <font>
      <b/>
      <sz val="12"/>
      <color theme="1"/>
      <name val="Calibri"/>
      <family val="2"/>
    </font>
    <font>
      <b/>
      <sz val="9"/>
      <color rgb="FFFF0000"/>
      <name val="宋体"/>
      <family val="0"/>
    </font>
    <font>
      <sz val="9"/>
      <color theme="1"/>
      <name val="宋体"/>
      <family val="0"/>
    </font>
    <font>
      <sz val="10"/>
      <color theme="1"/>
      <name val="宋体"/>
      <family val="0"/>
    </font>
    <font>
      <b/>
      <sz val="12"/>
      <color theme="1"/>
      <name val="宋体"/>
      <family val="0"/>
    </font>
    <font>
      <b/>
      <sz val="14"/>
      <color theme="1"/>
      <name val="宋体"/>
      <family val="0"/>
    </font>
    <font>
      <sz val="14"/>
      <color theme="1"/>
      <name val="宋体"/>
      <family val="0"/>
    </font>
    <font>
      <b/>
      <sz val="10"/>
      <color theme="1"/>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4">
    <xf numFmtId="0" fontId="0" fillId="0" borderId="0" applyFill="0" applyProtection="0">
      <alignment/>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9" fontId="8"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6"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13" borderId="0" applyNumberFormat="0" applyBorder="0" applyAlignment="0" applyProtection="0"/>
    <xf numFmtId="0" fontId="19" fillId="0" borderId="0" applyNumberFormat="0" applyFill="0" applyBorder="0" applyAlignment="0" applyProtection="0"/>
    <xf numFmtId="0" fontId="21" fillId="7" borderId="0" applyNumberFormat="0" applyBorder="0" applyAlignment="0" applyProtection="0"/>
    <xf numFmtId="0" fontId="17" fillId="0" borderId="4" applyNumberFormat="0" applyFill="0" applyAlignment="0" applyProtection="0"/>
    <xf numFmtId="44" fontId="8" fillId="0" borderId="0" applyFont="0" applyFill="0" applyBorder="0" applyAlignment="0" applyProtection="0"/>
    <xf numFmtId="42" fontId="8" fillId="0" borderId="0" applyFont="0" applyFill="0" applyBorder="0" applyAlignment="0" applyProtection="0"/>
    <xf numFmtId="0" fontId="23" fillId="9" borderId="5" applyNumberFormat="0" applyAlignment="0" applyProtection="0"/>
    <xf numFmtId="0" fontId="5" fillId="14" borderId="6"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22" fillId="0" borderId="7" applyNumberFormat="0" applyFill="0" applyAlignment="0" applyProtection="0"/>
    <xf numFmtId="43" fontId="8" fillId="0" borderId="0" applyFont="0" applyFill="0" applyBorder="0" applyAlignment="0" applyProtection="0"/>
    <xf numFmtId="41" fontId="8" fillId="0" borderId="0" applyFont="0" applyFill="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 fillId="9" borderId="8" applyNumberFormat="0" applyAlignment="0" applyProtection="0"/>
    <xf numFmtId="0" fontId="20" fillId="3" borderId="5" applyNumberFormat="0" applyAlignment="0" applyProtection="0"/>
    <xf numFmtId="0" fontId="11" fillId="0" borderId="0" applyNumberFormat="0" applyFill="0" applyBorder="0" applyAlignment="0" applyProtection="0"/>
    <xf numFmtId="0" fontId="0" fillId="5" borderId="9" applyNumberFormat="0" applyFont="0" applyAlignment="0" applyProtection="0"/>
  </cellStyleXfs>
  <cellXfs count="59">
    <xf numFmtId="0" fontId="0" fillId="0" borderId="0" xfId="0" applyFill="1" applyAlignment="1" applyProtection="1">
      <alignment/>
      <protection/>
    </xf>
    <xf numFmtId="0" fontId="39" fillId="0" borderId="0" xfId="0" applyFont="1" applyFill="1" applyAlignment="1" applyProtection="1">
      <alignment horizontal="center"/>
      <protection/>
    </xf>
    <xf numFmtId="0" fontId="40" fillId="0" borderId="0" xfId="0" applyFont="1" applyFill="1" applyAlignment="1" applyProtection="1">
      <alignment horizontal="center" vertical="center"/>
      <protection/>
    </xf>
    <xf numFmtId="0" fontId="41" fillId="0" borderId="0" xfId="0" applyFont="1" applyFill="1" applyAlignment="1" applyProtection="1">
      <alignment horizontal="center"/>
      <protection/>
    </xf>
    <xf numFmtId="0" fontId="39" fillId="0" borderId="0" xfId="0" applyFont="1" applyFill="1" applyAlignment="1" applyProtection="1">
      <alignment/>
      <protection/>
    </xf>
    <xf numFmtId="0" fontId="42" fillId="0" borderId="0" xfId="0" applyFont="1" applyFill="1" applyAlignment="1" applyProtection="1">
      <alignment horizontal="center"/>
      <protection/>
    </xf>
    <xf numFmtId="176" fontId="39" fillId="0" borderId="0" xfId="0" applyNumberFormat="1" applyFont="1" applyFill="1" applyAlignment="1" applyProtection="1">
      <alignment horizontal="center"/>
      <protection/>
    </xf>
    <xf numFmtId="176" fontId="43" fillId="0" borderId="0" xfId="0" applyNumberFormat="1" applyFont="1" applyFill="1" applyAlignment="1" applyProtection="1">
      <alignment horizontal="center"/>
      <protection/>
    </xf>
    <xf numFmtId="0" fontId="39" fillId="0" borderId="0" xfId="0" applyFont="1" applyFill="1" applyAlignment="1" applyProtection="1">
      <alignment/>
      <protection/>
    </xf>
    <xf numFmtId="0" fontId="44" fillId="0" borderId="10" xfId="0" applyFont="1" applyFill="1" applyBorder="1" applyAlignment="1" applyProtection="1">
      <alignment horizontal="center" vertical="center"/>
      <protection/>
    </xf>
    <xf numFmtId="0" fontId="45" fillId="0" borderId="11" xfId="0" applyFont="1" applyFill="1" applyBorder="1" applyAlignment="1" applyProtection="1">
      <alignment horizontal="center" vertical="center" wrapText="1"/>
      <protection/>
    </xf>
    <xf numFmtId="176" fontId="44" fillId="0" borderId="10" xfId="0" applyNumberFormat="1" applyFont="1" applyFill="1" applyBorder="1" applyAlignment="1" applyProtection="1">
      <alignment horizontal="left" vertical="center" wrapText="1"/>
      <protection/>
    </xf>
    <xf numFmtId="0" fontId="39" fillId="0" borderId="10" xfId="0" applyFont="1" applyFill="1" applyBorder="1" applyAlignment="1" applyProtection="1">
      <alignment horizontal="center"/>
      <protection/>
    </xf>
    <xf numFmtId="0" fontId="46" fillId="0" borderId="10" xfId="0" applyFont="1" applyFill="1" applyBorder="1" applyAlignment="1" applyProtection="1">
      <alignment horizontal="center" vertical="center"/>
      <protection/>
    </xf>
    <xf numFmtId="177" fontId="46" fillId="0" borderId="10" xfId="0" applyNumberFormat="1" applyFont="1" applyFill="1" applyBorder="1" applyAlignment="1" applyProtection="1">
      <alignment horizontal="center" vertical="center"/>
      <protection/>
    </xf>
    <xf numFmtId="0" fontId="39" fillId="0" borderId="10" xfId="0" applyFont="1" applyFill="1" applyBorder="1" applyAlignment="1" applyProtection="1">
      <alignment horizontal="center" vertical="center"/>
      <protection/>
    </xf>
    <xf numFmtId="0" fontId="47" fillId="0" borderId="11" xfId="0" applyFont="1" applyFill="1" applyBorder="1" applyAlignment="1" applyProtection="1">
      <alignment horizontal="center" vertical="center" wrapText="1"/>
      <protection/>
    </xf>
    <xf numFmtId="176" fontId="48" fillId="0" borderId="10" xfId="0" applyNumberFormat="1" applyFont="1" applyFill="1" applyBorder="1" applyAlignment="1" applyProtection="1">
      <alignment horizontal="center" vertical="center" wrapText="1"/>
      <protection/>
    </xf>
    <xf numFmtId="176" fontId="44" fillId="0" borderId="10" xfId="0" applyNumberFormat="1" applyFont="1" applyFill="1" applyBorder="1" applyAlignment="1" applyProtection="1">
      <alignment horizontal="center" vertical="center" wrapText="1"/>
      <protection/>
    </xf>
    <xf numFmtId="176" fontId="40" fillId="0" borderId="10" xfId="0" applyNumberFormat="1" applyFont="1" applyFill="1" applyBorder="1" applyAlignment="1" applyProtection="1">
      <alignment horizontal="center" vertical="center" wrapText="1"/>
      <protection/>
    </xf>
    <xf numFmtId="0" fontId="49" fillId="0" borderId="10" xfId="0" applyFont="1" applyFill="1" applyBorder="1" applyAlignment="1" applyProtection="1">
      <alignment horizontal="center" vertical="center" wrapText="1"/>
      <protection/>
    </xf>
    <xf numFmtId="0" fontId="41" fillId="0" borderId="10" xfId="0" applyFont="1" applyFill="1" applyBorder="1" applyAlignment="1" applyProtection="1">
      <alignment horizontal="center"/>
      <protection/>
    </xf>
    <xf numFmtId="2" fontId="48" fillId="0" borderId="10" xfId="0" applyNumberFormat="1" applyFont="1" applyFill="1" applyBorder="1" applyAlignment="1" applyProtection="1">
      <alignment horizontal="center" vertical="center"/>
      <protection/>
    </xf>
    <xf numFmtId="177" fontId="50" fillId="0" borderId="10" xfId="0" applyNumberFormat="1" applyFont="1" applyFill="1" applyBorder="1" applyAlignment="1" applyProtection="1">
      <alignment horizontal="center" vertical="center"/>
      <protection/>
    </xf>
    <xf numFmtId="176" fontId="51" fillId="0" borderId="10" xfId="0" applyNumberFormat="1" applyFont="1" applyFill="1" applyBorder="1" applyAlignment="1" applyProtection="1">
      <alignment horizontal="center" vertical="center"/>
      <protection/>
    </xf>
    <xf numFmtId="176" fontId="43" fillId="0" borderId="10" xfId="0" applyNumberFormat="1" applyFont="1" applyFill="1" applyBorder="1" applyAlignment="1" applyProtection="1">
      <alignment horizontal="center" vertical="center"/>
      <protection/>
    </xf>
    <xf numFmtId="0" fontId="52" fillId="0" borderId="10" xfId="0" applyFont="1" applyFill="1" applyBorder="1" applyAlignment="1" applyProtection="1">
      <alignment horizontal="center" vertical="center"/>
      <protection/>
    </xf>
    <xf numFmtId="0" fontId="41" fillId="0" borderId="10" xfId="0" applyFont="1" applyFill="1" applyBorder="1" applyAlignment="1" applyProtection="1">
      <alignment horizontal="center" vertical="center"/>
      <protection/>
    </xf>
    <xf numFmtId="176" fontId="50" fillId="0" borderId="10" xfId="0" applyNumberFormat="1" applyFont="1" applyFill="1" applyBorder="1" applyAlignment="1" applyProtection="1">
      <alignment horizontal="center" vertical="center"/>
      <protection/>
    </xf>
    <xf numFmtId="0" fontId="53" fillId="0" borderId="10" xfId="0" applyFont="1" applyFill="1" applyBorder="1" applyAlignment="1" applyProtection="1">
      <alignment horizontal="center" vertical="center"/>
      <protection/>
    </xf>
    <xf numFmtId="0" fontId="45" fillId="0" borderId="10" xfId="59" applyFont="1" applyFill="1" applyBorder="1" applyAlignment="1" applyProtection="1">
      <alignment horizontal="center" vertical="center"/>
      <protection/>
    </xf>
    <xf numFmtId="0" fontId="43" fillId="0" borderId="10" xfId="0" applyFont="1" applyFill="1" applyBorder="1" applyAlignment="1" applyProtection="1">
      <alignment horizontal="center" vertical="center"/>
      <protection/>
    </xf>
    <xf numFmtId="0" fontId="45" fillId="0" borderId="10" xfId="0" applyFont="1" applyFill="1" applyBorder="1" applyAlignment="1" applyProtection="1">
      <alignment horizontal="center" vertical="center"/>
      <protection/>
    </xf>
    <xf numFmtId="0" fontId="48" fillId="0" borderId="10" xfId="0" applyFont="1" applyFill="1" applyBorder="1" applyAlignment="1" applyProtection="1">
      <alignment horizontal="center" vertical="center"/>
      <protection/>
    </xf>
    <xf numFmtId="0" fontId="53" fillId="0" borderId="0" xfId="0" applyFont="1" applyFill="1" applyAlignment="1" applyProtection="1">
      <alignment horizontal="center" vertical="center"/>
      <protection/>
    </xf>
    <xf numFmtId="176" fontId="54" fillId="0" borderId="10" xfId="0" applyNumberFormat="1" applyFont="1" applyFill="1" applyBorder="1" applyAlignment="1" applyProtection="1">
      <alignment horizontal="center" vertical="center"/>
      <protection/>
    </xf>
    <xf numFmtId="0" fontId="47" fillId="0" borderId="11" xfId="0" applyFont="1" applyFill="1" applyBorder="1" applyAlignment="1" applyProtection="1">
      <alignment horizontal="center" vertical="center"/>
      <protection/>
    </xf>
    <xf numFmtId="176" fontId="55" fillId="0" borderId="10" xfId="0" applyNumberFormat="1" applyFont="1" applyFill="1" applyBorder="1" applyAlignment="1" applyProtection="1">
      <alignment horizontal="center" vertical="center"/>
      <protection/>
    </xf>
    <xf numFmtId="0" fontId="1" fillId="0" borderId="10" xfId="0" applyFont="1" applyFill="1" applyBorder="1" applyAlignment="1" applyProtection="1" quotePrefix="1">
      <alignment horizontal="center" vertical="center"/>
      <protection/>
    </xf>
    <xf numFmtId="0" fontId="4" fillId="0" borderId="10" xfId="0" applyFont="1" applyBorder="1" applyAlignment="1" quotePrefix="1">
      <alignment horizontal="center" vertical="center"/>
    </xf>
    <xf numFmtId="0" fontId="56"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8" fillId="0" borderId="12" xfId="0" applyFont="1" applyFill="1" applyBorder="1" applyAlignment="1" applyProtection="1">
      <alignment horizontal="center" vertical="center"/>
      <protection/>
    </xf>
    <xf numFmtId="0" fontId="58" fillId="0" borderId="11" xfId="0" applyFont="1" applyFill="1" applyBorder="1" applyAlignment="1" applyProtection="1">
      <alignment horizontal="center" vertical="center"/>
      <protection/>
    </xf>
    <xf numFmtId="0" fontId="46" fillId="0" borderId="12"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49" fillId="0" borderId="12" xfId="0" applyFont="1" applyFill="1" applyBorder="1" applyAlignment="1" applyProtection="1">
      <alignment horizontal="center" vertical="center" wrapText="1"/>
      <protection/>
    </xf>
    <xf numFmtId="0" fontId="49" fillId="0" borderId="11" xfId="0" applyFont="1" applyFill="1" applyBorder="1" applyAlignment="1" applyProtection="1">
      <alignment horizontal="center" vertical="center" wrapText="1"/>
      <protection/>
    </xf>
    <xf numFmtId="0" fontId="46" fillId="0" borderId="12" xfId="0" applyFont="1" applyBorder="1" applyAlignment="1">
      <alignment horizontal="center" vertical="center" wrapText="1"/>
    </xf>
    <xf numFmtId="0" fontId="54" fillId="0" borderId="11" xfId="0" applyFont="1" applyFill="1" applyBorder="1" applyAlignment="1" applyProtection="1">
      <alignment horizontal="center" vertical="center"/>
      <protection/>
    </xf>
    <xf numFmtId="0" fontId="54" fillId="0" borderId="12" xfId="0" applyFont="1" applyFill="1" applyBorder="1" applyAlignment="1" applyProtection="1">
      <alignment horizontal="center" vertical="center" wrapText="1"/>
      <protection/>
    </xf>
    <xf numFmtId="0" fontId="53" fillId="0" borderId="12" xfId="0" applyFont="1" applyFill="1" applyBorder="1" applyAlignment="1" applyProtection="1">
      <alignment horizontal="center" vertical="center" wrapText="1"/>
      <protection/>
    </xf>
    <xf numFmtId="0" fontId="53" fillId="0" borderId="11" xfId="0" applyFont="1" applyFill="1" applyBorder="1" applyAlignment="1" applyProtection="1">
      <alignment horizontal="center" vertical="center" wrapText="1"/>
      <protection/>
    </xf>
    <xf numFmtId="0" fontId="47" fillId="0" borderId="13" xfId="0" applyFont="1" applyFill="1" applyBorder="1" applyAlignment="1" applyProtection="1">
      <alignment horizontal="center" vertical="center" wrapText="1"/>
      <protection/>
    </xf>
    <xf numFmtId="0" fontId="47" fillId="0" borderId="14" xfId="0" applyFont="1" applyFill="1" applyBorder="1" applyAlignment="1" applyProtection="1">
      <alignment horizontal="center" vertical="center" wrapText="1"/>
      <protection/>
    </xf>
    <xf numFmtId="0" fontId="47" fillId="0" borderId="15" xfId="0" applyFont="1" applyFill="1" applyBorder="1" applyAlignment="1" applyProtection="1">
      <alignment horizontal="center" vertical="center" wrapText="1"/>
      <protection/>
    </xf>
    <xf numFmtId="0" fontId="47" fillId="0" borderId="13" xfId="0" applyFont="1" applyFill="1" applyBorder="1" applyAlignment="1" applyProtection="1">
      <alignment horizontal="center" vertical="center"/>
      <protection/>
    </xf>
    <xf numFmtId="0" fontId="47" fillId="0" borderId="14" xfId="0" applyFont="1" applyFill="1" applyBorder="1" applyAlignment="1" applyProtection="1">
      <alignment horizontal="center" vertical="center"/>
      <protection/>
    </xf>
    <xf numFmtId="0" fontId="47" fillId="0" borderId="15" xfId="0"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适中 2"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30"/>
  <sheetViews>
    <sheetView tabSelected="1" zoomScaleSheetLayoutView="100" zoomScalePageLayoutView="0" workbookViewId="0" topLeftCell="A1">
      <selection activeCell="A1" sqref="A1:N1"/>
    </sheetView>
  </sheetViews>
  <sheetFormatPr defaultColWidth="9.00390625" defaultRowHeight="30" customHeight="1"/>
  <cols>
    <col min="1" max="1" width="4.00390625" style="1" customWidth="1"/>
    <col min="2" max="2" width="15.421875" style="1" customWidth="1"/>
    <col min="3" max="4" width="4.140625" style="1" customWidth="1"/>
    <col min="5" max="5" width="27.7109375" style="5" customWidth="1"/>
    <col min="6" max="6" width="5.28125" style="5" customWidth="1"/>
    <col min="7" max="8" width="8.140625" style="6" customWidth="1"/>
    <col min="9" max="9" width="9.7109375" style="6" customWidth="1"/>
    <col min="10" max="10" width="7.00390625" style="6" customWidth="1"/>
    <col min="11" max="11" width="7.421875" style="6" customWidth="1"/>
    <col min="12" max="12" width="6.7109375" style="7" customWidth="1"/>
    <col min="13" max="13" width="7.7109375" style="1" customWidth="1"/>
    <col min="14" max="14" width="4.8515625" style="1" customWidth="1"/>
    <col min="15" max="15" width="3.421875" style="1" hidden="1" customWidth="1"/>
    <col min="16" max="16" width="11.00390625" style="1" bestFit="1" customWidth="1"/>
    <col min="17" max="242" width="9.140625" style="1" bestFit="1" customWidth="1"/>
    <col min="243" max="254" width="9.140625" style="8" customWidth="1"/>
    <col min="255" max="16384" width="9.00390625" style="8" customWidth="1"/>
  </cols>
  <sheetData>
    <row r="1" spans="1:14" s="1" customFormat="1" ht="30" customHeight="1">
      <c r="A1" s="40" t="s">
        <v>0</v>
      </c>
      <c r="B1" s="40"/>
      <c r="C1" s="40"/>
      <c r="D1" s="40"/>
      <c r="E1" s="40"/>
      <c r="F1" s="40"/>
      <c r="G1" s="40"/>
      <c r="H1" s="40"/>
      <c r="I1" s="40"/>
      <c r="J1" s="41"/>
      <c r="K1" s="40"/>
      <c r="L1" s="40"/>
      <c r="M1" s="40"/>
      <c r="N1" s="40"/>
    </row>
    <row r="2" spans="1:242" s="2" customFormat="1" ht="36" customHeight="1">
      <c r="A2" s="9" t="s">
        <v>1</v>
      </c>
      <c r="B2" s="9" t="s">
        <v>2</v>
      </c>
      <c r="C2" s="9" t="s">
        <v>3</v>
      </c>
      <c r="D2" s="42" t="s">
        <v>4</v>
      </c>
      <c r="E2" s="43"/>
      <c r="F2" s="10" t="s">
        <v>5</v>
      </c>
      <c r="G2" s="11" t="s">
        <v>6</v>
      </c>
      <c r="H2" s="11" t="s">
        <v>7</v>
      </c>
      <c r="I2" s="17" t="s">
        <v>8</v>
      </c>
      <c r="J2" s="18" t="s">
        <v>9</v>
      </c>
      <c r="K2" s="19" t="s">
        <v>10</v>
      </c>
      <c r="L2" s="18" t="s">
        <v>11</v>
      </c>
      <c r="M2" s="20" t="s">
        <v>12</v>
      </c>
      <c r="N2" s="20" t="s">
        <v>13</v>
      </c>
      <c r="O2" s="21"/>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row>
    <row r="3" spans="1:15" s="3" customFormat="1" ht="30" customHeight="1">
      <c r="A3" s="12">
        <v>1</v>
      </c>
      <c r="B3" s="38" t="s">
        <v>14</v>
      </c>
      <c r="C3" s="13" t="s">
        <v>15</v>
      </c>
      <c r="D3" s="44" t="s">
        <v>16</v>
      </c>
      <c r="E3" s="45"/>
      <c r="F3" s="53">
        <v>2</v>
      </c>
      <c r="G3" s="13">
        <v>183.8</v>
      </c>
      <c r="H3" s="14">
        <f aca="true" t="shared" si="0" ref="H3:H13">ROUND(G3*100/300,2)</f>
        <v>61.27</v>
      </c>
      <c r="I3" s="22">
        <f aca="true" t="shared" si="1" ref="I3:I13">H3*50%</f>
        <v>30.635</v>
      </c>
      <c r="J3" s="23">
        <v>82.4</v>
      </c>
      <c r="K3" s="24">
        <f aca="true" t="shared" si="2" ref="K3:K13">J3*50%</f>
        <v>41.2</v>
      </c>
      <c r="L3" s="25">
        <f aca="true" t="shared" si="3" ref="L3:L13">I3+K3</f>
        <v>71.83500000000001</v>
      </c>
      <c r="M3" s="9" t="s">
        <v>17</v>
      </c>
      <c r="N3" s="26" t="s">
        <v>18</v>
      </c>
      <c r="O3" s="27"/>
    </row>
    <row r="4" spans="1:15" s="3" customFormat="1" ht="30" customHeight="1">
      <c r="A4" s="12">
        <v>2</v>
      </c>
      <c r="B4" s="38" t="s">
        <v>19</v>
      </c>
      <c r="C4" s="13" t="s">
        <v>20</v>
      </c>
      <c r="D4" s="44" t="s">
        <v>16</v>
      </c>
      <c r="E4" s="45"/>
      <c r="F4" s="54"/>
      <c r="G4" s="13">
        <v>152</v>
      </c>
      <c r="H4" s="14">
        <f t="shared" si="0"/>
        <v>50.67</v>
      </c>
      <c r="I4" s="22">
        <f t="shared" si="1"/>
        <v>25.335</v>
      </c>
      <c r="J4" s="28">
        <v>77.6</v>
      </c>
      <c r="K4" s="24">
        <f t="shared" si="2"/>
        <v>38.8</v>
      </c>
      <c r="L4" s="25">
        <f t="shared" si="3"/>
        <v>64.13499999999999</v>
      </c>
      <c r="M4" s="9" t="s">
        <v>21</v>
      </c>
      <c r="N4" s="26" t="s">
        <v>18</v>
      </c>
      <c r="O4" s="27"/>
    </row>
    <row r="5" spans="1:15" s="3" customFormat="1" ht="30" customHeight="1">
      <c r="A5" s="12">
        <v>3</v>
      </c>
      <c r="B5" s="38" t="s">
        <v>22</v>
      </c>
      <c r="C5" s="13" t="s">
        <v>15</v>
      </c>
      <c r="D5" s="44" t="s">
        <v>23</v>
      </c>
      <c r="E5" s="45"/>
      <c r="F5" s="53">
        <v>1</v>
      </c>
      <c r="G5" s="13">
        <v>173.4</v>
      </c>
      <c r="H5" s="14">
        <f t="shared" si="0"/>
        <v>57.8</v>
      </c>
      <c r="I5" s="22">
        <f t="shared" si="1"/>
        <v>28.9</v>
      </c>
      <c r="J5" s="28">
        <v>78.4</v>
      </c>
      <c r="K5" s="24">
        <f t="shared" si="2"/>
        <v>39.2</v>
      </c>
      <c r="L5" s="25">
        <f t="shared" si="3"/>
        <v>68.1</v>
      </c>
      <c r="M5" s="9" t="s">
        <v>17</v>
      </c>
      <c r="N5" s="26" t="s">
        <v>18</v>
      </c>
      <c r="O5" s="27"/>
    </row>
    <row r="6" spans="1:15" s="3" customFormat="1" ht="30" customHeight="1">
      <c r="A6" s="12">
        <v>4</v>
      </c>
      <c r="B6" s="38" t="s">
        <v>24</v>
      </c>
      <c r="C6" s="13" t="s">
        <v>15</v>
      </c>
      <c r="D6" s="44" t="s">
        <v>23</v>
      </c>
      <c r="E6" s="45"/>
      <c r="F6" s="54"/>
      <c r="G6" s="13">
        <v>163.5</v>
      </c>
      <c r="H6" s="14">
        <f t="shared" si="0"/>
        <v>54.5</v>
      </c>
      <c r="I6" s="22">
        <f t="shared" si="1"/>
        <v>27.25</v>
      </c>
      <c r="J6" s="28">
        <v>77.5</v>
      </c>
      <c r="K6" s="24">
        <f t="shared" si="2"/>
        <v>38.75</v>
      </c>
      <c r="L6" s="25">
        <f t="shared" si="3"/>
        <v>66</v>
      </c>
      <c r="M6" s="9" t="s">
        <v>21</v>
      </c>
      <c r="N6" s="9"/>
      <c r="O6" s="27"/>
    </row>
    <row r="7" spans="1:15" s="3" customFormat="1" ht="30" customHeight="1">
      <c r="A7" s="12">
        <v>5</v>
      </c>
      <c r="B7" s="38" t="s">
        <v>25</v>
      </c>
      <c r="C7" s="13" t="s">
        <v>15</v>
      </c>
      <c r="D7" s="44" t="s">
        <v>26</v>
      </c>
      <c r="E7" s="45"/>
      <c r="F7" s="53">
        <v>2</v>
      </c>
      <c r="G7" s="13">
        <v>184</v>
      </c>
      <c r="H7" s="14">
        <f t="shared" si="0"/>
        <v>61.33</v>
      </c>
      <c r="I7" s="22">
        <f t="shared" si="1"/>
        <v>30.665</v>
      </c>
      <c r="J7" s="28">
        <v>76.3</v>
      </c>
      <c r="K7" s="24">
        <f t="shared" si="2"/>
        <v>38.15</v>
      </c>
      <c r="L7" s="25">
        <f t="shared" si="3"/>
        <v>68.815</v>
      </c>
      <c r="M7" s="9" t="s">
        <v>17</v>
      </c>
      <c r="N7" s="26" t="s">
        <v>18</v>
      </c>
      <c r="O7" s="27"/>
    </row>
    <row r="8" spans="1:15" s="3" customFormat="1" ht="30" customHeight="1">
      <c r="A8" s="12">
        <v>6</v>
      </c>
      <c r="B8" s="38" t="s">
        <v>27</v>
      </c>
      <c r="C8" s="13" t="s">
        <v>15</v>
      </c>
      <c r="D8" s="44" t="s">
        <v>26</v>
      </c>
      <c r="E8" s="45"/>
      <c r="F8" s="55"/>
      <c r="G8" s="13">
        <v>175.8</v>
      </c>
      <c r="H8" s="14">
        <f t="shared" si="0"/>
        <v>58.6</v>
      </c>
      <c r="I8" s="22">
        <f t="shared" si="1"/>
        <v>29.3</v>
      </c>
      <c r="J8" s="28">
        <v>76.5</v>
      </c>
      <c r="K8" s="24">
        <f t="shared" si="2"/>
        <v>38.25</v>
      </c>
      <c r="L8" s="25">
        <f t="shared" si="3"/>
        <v>67.55</v>
      </c>
      <c r="M8" s="9" t="s">
        <v>21</v>
      </c>
      <c r="N8" s="26" t="s">
        <v>18</v>
      </c>
      <c r="O8" s="29"/>
    </row>
    <row r="9" spans="1:15" s="3" customFormat="1" ht="30" customHeight="1">
      <c r="A9" s="12">
        <v>7</v>
      </c>
      <c r="B9" s="38" t="s">
        <v>28</v>
      </c>
      <c r="C9" s="13" t="s">
        <v>15</v>
      </c>
      <c r="D9" s="44" t="s">
        <v>26</v>
      </c>
      <c r="E9" s="45"/>
      <c r="F9" s="55"/>
      <c r="G9" s="13">
        <v>167.2</v>
      </c>
      <c r="H9" s="14">
        <f t="shared" si="0"/>
        <v>55.73</v>
      </c>
      <c r="I9" s="22">
        <f t="shared" si="1"/>
        <v>27.865</v>
      </c>
      <c r="J9" s="28">
        <v>76</v>
      </c>
      <c r="K9" s="24">
        <f t="shared" si="2"/>
        <v>38</v>
      </c>
      <c r="L9" s="25">
        <f t="shared" si="3"/>
        <v>65.865</v>
      </c>
      <c r="M9" s="29" t="s">
        <v>29</v>
      </c>
      <c r="N9" s="9"/>
      <c r="O9" s="29"/>
    </row>
    <row r="10" spans="1:242" s="3" customFormat="1" ht="30" customHeight="1">
      <c r="A10" s="12">
        <v>8</v>
      </c>
      <c r="B10" s="38" t="s">
        <v>30</v>
      </c>
      <c r="C10" s="13" t="s">
        <v>15</v>
      </c>
      <c r="D10" s="44" t="s">
        <v>26</v>
      </c>
      <c r="E10" s="45"/>
      <c r="F10" s="54"/>
      <c r="G10" s="13">
        <v>159.4</v>
      </c>
      <c r="H10" s="14">
        <f t="shared" si="0"/>
        <v>53.13</v>
      </c>
      <c r="I10" s="22">
        <f t="shared" si="1"/>
        <v>26.565</v>
      </c>
      <c r="J10" s="28">
        <v>79.6</v>
      </c>
      <c r="K10" s="24">
        <f t="shared" si="2"/>
        <v>39.8</v>
      </c>
      <c r="L10" s="25">
        <f t="shared" si="3"/>
        <v>66.365</v>
      </c>
      <c r="M10" s="9" t="s">
        <v>31</v>
      </c>
      <c r="N10" s="9"/>
      <c r="O10" s="29"/>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row>
    <row r="11" spans="1:242" s="3" customFormat="1" ht="30" customHeight="1">
      <c r="A11" s="12">
        <v>9</v>
      </c>
      <c r="B11" s="38" t="s">
        <v>32</v>
      </c>
      <c r="C11" s="13" t="s">
        <v>20</v>
      </c>
      <c r="D11" s="44" t="s">
        <v>33</v>
      </c>
      <c r="E11" s="45"/>
      <c r="F11" s="53">
        <v>1</v>
      </c>
      <c r="G11" s="13">
        <v>158.2</v>
      </c>
      <c r="H11" s="14">
        <f t="shared" si="0"/>
        <v>52.73</v>
      </c>
      <c r="I11" s="22">
        <f t="shared" si="1"/>
        <v>26.365</v>
      </c>
      <c r="J11" s="28">
        <v>73.8</v>
      </c>
      <c r="K11" s="24">
        <f t="shared" si="2"/>
        <v>36.9</v>
      </c>
      <c r="L11" s="25">
        <f t="shared" si="3"/>
        <v>63.265</v>
      </c>
      <c r="M11" s="9" t="s">
        <v>21</v>
      </c>
      <c r="N11" s="9"/>
      <c r="O11" s="29"/>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row>
    <row r="12" spans="1:242" s="3" customFormat="1" ht="30" customHeight="1">
      <c r="A12" s="12">
        <v>10</v>
      </c>
      <c r="B12" s="38" t="s">
        <v>34</v>
      </c>
      <c r="C12" s="13" t="s">
        <v>15</v>
      </c>
      <c r="D12" s="44" t="s">
        <v>33</v>
      </c>
      <c r="E12" s="45"/>
      <c r="F12" s="54"/>
      <c r="G12" s="13">
        <v>153.5</v>
      </c>
      <c r="H12" s="14">
        <f t="shared" si="0"/>
        <v>51.17</v>
      </c>
      <c r="I12" s="22">
        <f t="shared" si="1"/>
        <v>25.585</v>
      </c>
      <c r="J12" s="28">
        <v>77.9</v>
      </c>
      <c r="K12" s="24">
        <f t="shared" si="2"/>
        <v>38.95</v>
      </c>
      <c r="L12" s="25">
        <f t="shared" si="3"/>
        <v>64.535</v>
      </c>
      <c r="M12" s="9" t="s">
        <v>17</v>
      </c>
      <c r="N12" s="26" t="s">
        <v>18</v>
      </c>
      <c r="O12" s="29"/>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row>
    <row r="13" spans="1:15" s="3" customFormat="1" ht="129" customHeight="1">
      <c r="A13" s="15">
        <v>11</v>
      </c>
      <c r="B13" s="38" t="s">
        <v>35</v>
      </c>
      <c r="C13" s="13" t="s">
        <v>15</v>
      </c>
      <c r="D13" s="44" t="s">
        <v>36</v>
      </c>
      <c r="E13" s="45"/>
      <c r="F13" s="16">
        <v>1</v>
      </c>
      <c r="G13" s="13">
        <v>162.5</v>
      </c>
      <c r="H13" s="14">
        <f t="shared" si="0"/>
        <v>54.17</v>
      </c>
      <c r="I13" s="22">
        <f t="shared" si="1"/>
        <v>27.085</v>
      </c>
      <c r="J13" s="28">
        <v>69.9</v>
      </c>
      <c r="K13" s="24">
        <f t="shared" si="2"/>
        <v>34.95</v>
      </c>
      <c r="L13" s="25">
        <f t="shared" si="3"/>
        <v>62.035000000000004</v>
      </c>
      <c r="M13" s="46" t="s">
        <v>37</v>
      </c>
      <c r="N13" s="47"/>
      <c r="O13" s="27"/>
    </row>
    <row r="14" spans="1:15" s="3" customFormat="1" ht="30" customHeight="1">
      <c r="A14" s="12">
        <v>12</v>
      </c>
      <c r="B14" s="38" t="s">
        <v>38</v>
      </c>
      <c r="C14" s="13" t="s">
        <v>15</v>
      </c>
      <c r="D14" s="44" t="s">
        <v>39</v>
      </c>
      <c r="E14" s="45"/>
      <c r="F14" s="53">
        <v>1</v>
      </c>
      <c r="G14" s="13">
        <v>176.1</v>
      </c>
      <c r="H14" s="14">
        <f aca="true" t="shared" si="4" ref="H14:H27">ROUND(G14*100/300,2)</f>
        <v>58.7</v>
      </c>
      <c r="I14" s="22">
        <f aca="true" t="shared" si="5" ref="I14:I27">H14*50%</f>
        <v>29.35</v>
      </c>
      <c r="J14" s="28">
        <v>81.76</v>
      </c>
      <c r="K14" s="24">
        <f aca="true" t="shared" si="6" ref="K14:K27">J14*50%</f>
        <v>40.88</v>
      </c>
      <c r="L14" s="25">
        <f aca="true" t="shared" si="7" ref="L14:L27">I14+K14</f>
        <v>70.23</v>
      </c>
      <c r="M14" s="9" t="s">
        <v>17</v>
      </c>
      <c r="N14" s="26" t="s">
        <v>18</v>
      </c>
      <c r="O14" s="27"/>
    </row>
    <row r="15" spans="1:15" s="3" customFormat="1" ht="30" customHeight="1">
      <c r="A15" s="12">
        <v>13</v>
      </c>
      <c r="B15" s="38" t="s">
        <v>40</v>
      </c>
      <c r="C15" s="13" t="s">
        <v>15</v>
      </c>
      <c r="D15" s="44" t="s">
        <v>39</v>
      </c>
      <c r="E15" s="45"/>
      <c r="F15" s="54"/>
      <c r="G15" s="13">
        <v>174.3</v>
      </c>
      <c r="H15" s="14">
        <f t="shared" si="4"/>
        <v>58.1</v>
      </c>
      <c r="I15" s="22">
        <f t="shared" si="5"/>
        <v>29.05</v>
      </c>
      <c r="J15" s="28">
        <v>82.18</v>
      </c>
      <c r="K15" s="24">
        <f t="shared" si="6"/>
        <v>41.09</v>
      </c>
      <c r="L15" s="25">
        <f t="shared" si="7"/>
        <v>70.14</v>
      </c>
      <c r="M15" s="9" t="s">
        <v>21</v>
      </c>
      <c r="N15" s="9"/>
      <c r="O15" s="29"/>
    </row>
    <row r="16" spans="1:15" s="3" customFormat="1" ht="30" customHeight="1">
      <c r="A16" s="12">
        <v>14</v>
      </c>
      <c r="B16" s="38" t="s">
        <v>41</v>
      </c>
      <c r="C16" s="13" t="s">
        <v>15</v>
      </c>
      <c r="D16" s="44" t="s">
        <v>42</v>
      </c>
      <c r="E16" s="45"/>
      <c r="F16" s="53">
        <v>2</v>
      </c>
      <c r="G16" s="13">
        <v>181.3</v>
      </c>
      <c r="H16" s="14">
        <f t="shared" si="4"/>
        <v>60.43</v>
      </c>
      <c r="I16" s="22">
        <f t="shared" si="5"/>
        <v>30.215</v>
      </c>
      <c r="J16" s="28">
        <v>80.1</v>
      </c>
      <c r="K16" s="24">
        <f t="shared" si="6"/>
        <v>40.05</v>
      </c>
      <c r="L16" s="25">
        <f t="shared" si="7"/>
        <v>70.265</v>
      </c>
      <c r="M16" s="9" t="s">
        <v>21</v>
      </c>
      <c r="N16" s="26" t="s">
        <v>18</v>
      </c>
      <c r="O16" s="29"/>
    </row>
    <row r="17" spans="1:15" s="3" customFormat="1" ht="30" customHeight="1">
      <c r="A17" s="12">
        <v>15</v>
      </c>
      <c r="B17" s="38" t="s">
        <v>43</v>
      </c>
      <c r="C17" s="13" t="s">
        <v>15</v>
      </c>
      <c r="D17" s="44" t="s">
        <v>42</v>
      </c>
      <c r="E17" s="45"/>
      <c r="F17" s="55"/>
      <c r="G17" s="13">
        <v>179.3</v>
      </c>
      <c r="H17" s="14">
        <f t="shared" si="4"/>
        <v>59.77</v>
      </c>
      <c r="I17" s="22">
        <f t="shared" si="5"/>
        <v>29.885</v>
      </c>
      <c r="J17" s="28">
        <v>82.9</v>
      </c>
      <c r="K17" s="24">
        <f t="shared" si="6"/>
        <v>41.45</v>
      </c>
      <c r="L17" s="25">
        <f t="shared" si="7"/>
        <v>71.33500000000001</v>
      </c>
      <c r="M17" s="9" t="s">
        <v>17</v>
      </c>
      <c r="N17" s="26" t="s">
        <v>18</v>
      </c>
      <c r="O17" s="29"/>
    </row>
    <row r="18" spans="1:15" s="3" customFormat="1" ht="30" customHeight="1">
      <c r="A18" s="12">
        <v>16</v>
      </c>
      <c r="B18" s="38" t="s">
        <v>44</v>
      </c>
      <c r="C18" s="13" t="s">
        <v>15</v>
      </c>
      <c r="D18" s="44" t="s">
        <v>42</v>
      </c>
      <c r="E18" s="45"/>
      <c r="F18" s="55"/>
      <c r="G18" s="13">
        <v>173.7</v>
      </c>
      <c r="H18" s="14">
        <f t="shared" si="4"/>
        <v>57.9</v>
      </c>
      <c r="I18" s="22">
        <f t="shared" si="5"/>
        <v>28.95</v>
      </c>
      <c r="J18" s="28">
        <v>81.12</v>
      </c>
      <c r="K18" s="24">
        <f t="shared" si="6"/>
        <v>40.56</v>
      </c>
      <c r="L18" s="25">
        <f t="shared" si="7"/>
        <v>69.51</v>
      </c>
      <c r="M18" s="9" t="s">
        <v>31</v>
      </c>
      <c r="N18" s="9"/>
      <c r="O18" s="29"/>
    </row>
    <row r="19" spans="1:15" s="3" customFormat="1" ht="30" customHeight="1">
      <c r="A19" s="12">
        <v>18</v>
      </c>
      <c r="B19" s="38" t="s">
        <v>45</v>
      </c>
      <c r="C19" s="13" t="s">
        <v>15</v>
      </c>
      <c r="D19" s="44" t="s">
        <v>42</v>
      </c>
      <c r="E19" s="45"/>
      <c r="F19" s="54"/>
      <c r="G19" s="13">
        <v>170.4</v>
      </c>
      <c r="H19" s="14">
        <f t="shared" si="4"/>
        <v>56.8</v>
      </c>
      <c r="I19" s="22">
        <f t="shared" si="5"/>
        <v>28.4</v>
      </c>
      <c r="J19" s="28">
        <v>76.96</v>
      </c>
      <c r="K19" s="24">
        <f t="shared" si="6"/>
        <v>38.48</v>
      </c>
      <c r="L19" s="25">
        <f t="shared" si="7"/>
        <v>66.88</v>
      </c>
      <c r="M19" s="30" t="s">
        <v>29</v>
      </c>
      <c r="N19" s="31"/>
      <c r="O19" s="29"/>
    </row>
    <row r="20" spans="1:15" s="3" customFormat="1" ht="30" customHeight="1">
      <c r="A20" s="12">
        <v>17</v>
      </c>
      <c r="B20" s="39" t="s">
        <v>46</v>
      </c>
      <c r="C20" s="13" t="s">
        <v>15</v>
      </c>
      <c r="D20" s="44" t="s">
        <v>47</v>
      </c>
      <c r="E20" s="45"/>
      <c r="F20" s="53">
        <v>1</v>
      </c>
      <c r="G20" s="13">
        <v>172.8</v>
      </c>
      <c r="H20" s="14">
        <f t="shared" si="4"/>
        <v>57.6</v>
      </c>
      <c r="I20" s="22">
        <f t="shared" si="5"/>
        <v>28.8</v>
      </c>
      <c r="J20" s="28">
        <v>74.7</v>
      </c>
      <c r="K20" s="24">
        <f t="shared" si="6"/>
        <v>37.35</v>
      </c>
      <c r="L20" s="25">
        <f t="shared" si="7"/>
        <v>66.15</v>
      </c>
      <c r="M20" s="30" t="s">
        <v>17</v>
      </c>
      <c r="N20" s="26" t="s">
        <v>18</v>
      </c>
      <c r="O20" s="29"/>
    </row>
    <row r="21" spans="1:15" s="3" customFormat="1" ht="30" customHeight="1">
      <c r="A21" s="12">
        <v>19</v>
      </c>
      <c r="B21" s="39" t="s">
        <v>48</v>
      </c>
      <c r="C21" s="13" t="s">
        <v>15</v>
      </c>
      <c r="D21" s="44" t="s">
        <v>47</v>
      </c>
      <c r="E21" s="45"/>
      <c r="F21" s="54"/>
      <c r="G21" s="13">
        <v>168.4</v>
      </c>
      <c r="H21" s="14">
        <f t="shared" si="4"/>
        <v>56.13</v>
      </c>
      <c r="I21" s="22">
        <f t="shared" si="5"/>
        <v>28.065</v>
      </c>
      <c r="J21" s="28">
        <v>72.9</v>
      </c>
      <c r="K21" s="24">
        <f t="shared" si="6"/>
        <v>36.45</v>
      </c>
      <c r="L21" s="25">
        <f t="shared" si="7"/>
        <v>64.515</v>
      </c>
      <c r="M21" s="32" t="s">
        <v>21</v>
      </c>
      <c r="N21" s="33"/>
      <c r="O21" s="29"/>
    </row>
    <row r="22" spans="1:15" s="3" customFormat="1" ht="30" customHeight="1">
      <c r="A22" s="12">
        <v>20</v>
      </c>
      <c r="B22" s="39" t="s">
        <v>49</v>
      </c>
      <c r="C22" s="13" t="s">
        <v>15</v>
      </c>
      <c r="D22" s="48" t="s">
        <v>50</v>
      </c>
      <c r="E22" s="45"/>
      <c r="F22" s="53">
        <v>1</v>
      </c>
      <c r="G22" s="13">
        <v>182</v>
      </c>
      <c r="H22" s="14">
        <f t="shared" si="4"/>
        <v>60.67</v>
      </c>
      <c r="I22" s="22">
        <f t="shared" si="5"/>
        <v>30.335</v>
      </c>
      <c r="J22" s="28">
        <v>80.1</v>
      </c>
      <c r="K22" s="24">
        <f t="shared" si="6"/>
        <v>40.05</v>
      </c>
      <c r="L22" s="25">
        <f t="shared" si="7"/>
        <v>70.38499999999999</v>
      </c>
      <c r="M22" s="30" t="s">
        <v>17</v>
      </c>
      <c r="N22" s="26" t="s">
        <v>18</v>
      </c>
      <c r="O22" s="29"/>
    </row>
    <row r="23" spans="1:15" s="3" customFormat="1" ht="30" customHeight="1">
      <c r="A23" s="12">
        <v>21</v>
      </c>
      <c r="B23" s="39" t="s">
        <v>51</v>
      </c>
      <c r="C23" s="13" t="s">
        <v>20</v>
      </c>
      <c r="D23" s="48" t="s">
        <v>50</v>
      </c>
      <c r="E23" s="45"/>
      <c r="F23" s="54"/>
      <c r="G23" s="13">
        <v>174</v>
      </c>
      <c r="H23" s="14">
        <f t="shared" si="4"/>
        <v>58</v>
      </c>
      <c r="I23" s="22">
        <f t="shared" si="5"/>
        <v>29</v>
      </c>
      <c r="J23" s="28">
        <v>77.7</v>
      </c>
      <c r="K23" s="24">
        <f t="shared" si="6"/>
        <v>38.85</v>
      </c>
      <c r="L23" s="25">
        <f t="shared" si="7"/>
        <v>67.85</v>
      </c>
      <c r="M23" s="32" t="s">
        <v>21</v>
      </c>
      <c r="N23" s="33"/>
      <c r="O23" s="34"/>
    </row>
    <row r="24" spans="1:15" s="3" customFormat="1" ht="30" customHeight="1">
      <c r="A24" s="12">
        <v>22</v>
      </c>
      <c r="B24" s="38" t="s">
        <v>52</v>
      </c>
      <c r="C24" s="13" t="s">
        <v>15</v>
      </c>
      <c r="D24" s="44" t="s">
        <v>53</v>
      </c>
      <c r="E24" s="45"/>
      <c r="F24" s="53">
        <v>1</v>
      </c>
      <c r="G24" s="13">
        <v>185.5</v>
      </c>
      <c r="H24" s="14">
        <f t="shared" si="4"/>
        <v>61.83</v>
      </c>
      <c r="I24" s="22">
        <f t="shared" si="5"/>
        <v>30.915</v>
      </c>
      <c r="J24" s="28">
        <v>75.5</v>
      </c>
      <c r="K24" s="24">
        <f t="shared" si="6"/>
        <v>37.75</v>
      </c>
      <c r="L24" s="25">
        <f t="shared" si="7"/>
        <v>68.66499999999999</v>
      </c>
      <c r="M24" s="32" t="s">
        <v>21</v>
      </c>
      <c r="N24" s="9"/>
      <c r="O24" s="27"/>
    </row>
    <row r="25" spans="1:15" s="3" customFormat="1" ht="30" customHeight="1">
      <c r="A25" s="12">
        <v>23</v>
      </c>
      <c r="B25" s="38" t="s">
        <v>54</v>
      </c>
      <c r="C25" s="13" t="s">
        <v>15</v>
      </c>
      <c r="D25" s="44" t="s">
        <v>53</v>
      </c>
      <c r="E25" s="45"/>
      <c r="F25" s="54"/>
      <c r="G25" s="13">
        <v>177.5</v>
      </c>
      <c r="H25" s="14">
        <f t="shared" si="4"/>
        <v>59.17</v>
      </c>
      <c r="I25" s="22">
        <f t="shared" si="5"/>
        <v>29.585</v>
      </c>
      <c r="J25" s="28">
        <v>82.9</v>
      </c>
      <c r="K25" s="24">
        <f t="shared" si="6"/>
        <v>41.45</v>
      </c>
      <c r="L25" s="25">
        <f t="shared" si="7"/>
        <v>71.035</v>
      </c>
      <c r="M25" s="30" t="s">
        <v>17</v>
      </c>
      <c r="N25" s="26" t="s">
        <v>18</v>
      </c>
      <c r="O25" s="29"/>
    </row>
    <row r="26" spans="1:15" s="3" customFormat="1" ht="30" customHeight="1">
      <c r="A26" s="12">
        <v>24</v>
      </c>
      <c r="B26" s="38" t="s">
        <v>55</v>
      </c>
      <c r="C26" s="13" t="s">
        <v>15</v>
      </c>
      <c r="D26" s="44" t="s">
        <v>56</v>
      </c>
      <c r="E26" s="45"/>
      <c r="F26" s="53">
        <v>1</v>
      </c>
      <c r="G26" s="13">
        <v>179.5</v>
      </c>
      <c r="H26" s="14">
        <f t="shared" si="4"/>
        <v>59.83</v>
      </c>
      <c r="I26" s="22">
        <f t="shared" si="5"/>
        <v>29.915</v>
      </c>
      <c r="J26" s="28">
        <v>79.84</v>
      </c>
      <c r="K26" s="24">
        <f t="shared" si="6"/>
        <v>39.92</v>
      </c>
      <c r="L26" s="25">
        <f t="shared" si="7"/>
        <v>69.83500000000001</v>
      </c>
      <c r="M26" s="30" t="s">
        <v>17</v>
      </c>
      <c r="N26" s="26" t="s">
        <v>18</v>
      </c>
      <c r="O26" s="29"/>
    </row>
    <row r="27" spans="1:15" s="3" customFormat="1" ht="30" customHeight="1">
      <c r="A27" s="12">
        <v>25</v>
      </c>
      <c r="B27" s="38" t="s">
        <v>57</v>
      </c>
      <c r="C27" s="13" t="s">
        <v>15</v>
      </c>
      <c r="D27" s="44" t="s">
        <v>56</v>
      </c>
      <c r="E27" s="45"/>
      <c r="F27" s="54"/>
      <c r="G27" s="13">
        <v>175</v>
      </c>
      <c r="H27" s="14">
        <f t="shared" si="4"/>
        <v>58.33</v>
      </c>
      <c r="I27" s="22">
        <f t="shared" si="5"/>
        <v>29.165</v>
      </c>
      <c r="J27" s="28">
        <v>77.1</v>
      </c>
      <c r="K27" s="24">
        <f t="shared" si="6"/>
        <v>38.55</v>
      </c>
      <c r="L27" s="25">
        <f t="shared" si="7"/>
        <v>67.715</v>
      </c>
      <c r="M27" s="32" t="s">
        <v>21</v>
      </c>
      <c r="N27" s="33"/>
      <c r="O27" s="29"/>
    </row>
    <row r="28" spans="1:15" s="3" customFormat="1" ht="30" customHeight="1">
      <c r="A28" s="12">
        <v>26</v>
      </c>
      <c r="B28" s="38" t="s">
        <v>58</v>
      </c>
      <c r="C28" s="13" t="s">
        <v>15</v>
      </c>
      <c r="D28" s="44" t="s">
        <v>59</v>
      </c>
      <c r="E28" s="45"/>
      <c r="F28" s="53">
        <v>1</v>
      </c>
      <c r="G28" s="13">
        <v>173.5</v>
      </c>
      <c r="H28" s="14">
        <f aca="true" t="shared" si="8" ref="H28:H41">ROUND(G28*100/300,2)</f>
        <v>57.83</v>
      </c>
      <c r="I28" s="22">
        <f aca="true" t="shared" si="9" ref="I28:I41">H28*50%</f>
        <v>28.915</v>
      </c>
      <c r="J28" s="28">
        <v>83.8</v>
      </c>
      <c r="K28" s="24">
        <f aca="true" t="shared" si="10" ref="K28:K41">J28*50%</f>
        <v>41.9</v>
      </c>
      <c r="L28" s="25">
        <f aca="true" t="shared" si="11" ref="L28:L41">I28+K28</f>
        <v>70.815</v>
      </c>
      <c r="M28" s="30" t="s">
        <v>17</v>
      </c>
      <c r="N28" s="26" t="s">
        <v>18</v>
      </c>
      <c r="O28" s="29"/>
    </row>
    <row r="29" spans="1:15" s="3" customFormat="1" ht="30" customHeight="1">
      <c r="A29" s="12">
        <v>27</v>
      </c>
      <c r="B29" s="38" t="s">
        <v>60</v>
      </c>
      <c r="C29" s="13" t="s">
        <v>15</v>
      </c>
      <c r="D29" s="44" t="s">
        <v>59</v>
      </c>
      <c r="E29" s="45"/>
      <c r="F29" s="54"/>
      <c r="G29" s="13">
        <v>166.5</v>
      </c>
      <c r="H29" s="14">
        <f t="shared" si="8"/>
        <v>55.5</v>
      </c>
      <c r="I29" s="22">
        <f t="shared" si="9"/>
        <v>27.75</v>
      </c>
      <c r="J29" s="28">
        <v>78.06</v>
      </c>
      <c r="K29" s="24">
        <f t="shared" si="10"/>
        <v>39.03</v>
      </c>
      <c r="L29" s="25">
        <f t="shared" si="11"/>
        <v>66.78</v>
      </c>
      <c r="M29" s="32" t="s">
        <v>21</v>
      </c>
      <c r="N29" s="33"/>
      <c r="O29" s="29"/>
    </row>
    <row r="30" spans="1:255" s="1" customFormat="1" ht="30" customHeight="1">
      <c r="A30" s="12">
        <v>28</v>
      </c>
      <c r="B30" s="38" t="s">
        <v>61</v>
      </c>
      <c r="C30" s="13" t="s">
        <v>15</v>
      </c>
      <c r="D30" s="44" t="s">
        <v>62</v>
      </c>
      <c r="E30" s="45"/>
      <c r="F30" s="53">
        <v>1</v>
      </c>
      <c r="G30" s="13">
        <v>177</v>
      </c>
      <c r="H30" s="14">
        <f t="shared" si="8"/>
        <v>59</v>
      </c>
      <c r="I30" s="22">
        <f t="shared" si="9"/>
        <v>29.5</v>
      </c>
      <c r="J30" s="28">
        <v>78.8</v>
      </c>
      <c r="K30" s="24">
        <f t="shared" si="10"/>
        <v>39.4</v>
      </c>
      <c r="L30" s="25">
        <f t="shared" si="11"/>
        <v>68.9</v>
      </c>
      <c r="M30" s="30" t="s">
        <v>17</v>
      </c>
      <c r="N30" s="26" t="s">
        <v>18</v>
      </c>
      <c r="O30" s="29"/>
      <c r="II30" s="8"/>
      <c r="IJ30" s="8"/>
      <c r="IK30" s="8"/>
      <c r="IL30" s="8"/>
      <c r="IM30" s="8"/>
      <c r="IN30" s="8"/>
      <c r="IO30" s="8"/>
      <c r="IP30" s="8"/>
      <c r="IQ30" s="8"/>
      <c r="IR30" s="8"/>
      <c r="IS30" s="8"/>
      <c r="IT30" s="8"/>
      <c r="IU30" s="8"/>
    </row>
    <row r="31" spans="1:15" s="3" customFormat="1" ht="30" customHeight="1">
      <c r="A31" s="12">
        <v>29</v>
      </c>
      <c r="B31" s="38" t="s">
        <v>63</v>
      </c>
      <c r="C31" s="13" t="s">
        <v>15</v>
      </c>
      <c r="D31" s="44" t="s">
        <v>62</v>
      </c>
      <c r="E31" s="45"/>
      <c r="F31" s="54"/>
      <c r="G31" s="13">
        <v>175</v>
      </c>
      <c r="H31" s="14">
        <f t="shared" si="8"/>
        <v>58.33</v>
      </c>
      <c r="I31" s="22">
        <f t="shared" si="9"/>
        <v>29.165</v>
      </c>
      <c r="J31" s="28">
        <v>77.8</v>
      </c>
      <c r="K31" s="24">
        <f t="shared" si="10"/>
        <v>38.9</v>
      </c>
      <c r="L31" s="25">
        <f t="shared" si="11"/>
        <v>68.065</v>
      </c>
      <c r="M31" s="32" t="s">
        <v>21</v>
      </c>
      <c r="N31" s="33"/>
      <c r="O31" s="29"/>
    </row>
    <row r="32" spans="1:15" s="3" customFormat="1" ht="30" customHeight="1">
      <c r="A32" s="12">
        <v>30</v>
      </c>
      <c r="B32" s="38" t="s">
        <v>64</v>
      </c>
      <c r="C32" s="13" t="s">
        <v>15</v>
      </c>
      <c r="D32" s="44" t="s">
        <v>65</v>
      </c>
      <c r="E32" s="45"/>
      <c r="F32" s="53">
        <v>1</v>
      </c>
      <c r="G32" s="13">
        <v>192.5</v>
      </c>
      <c r="H32" s="14">
        <f t="shared" si="8"/>
        <v>64.17</v>
      </c>
      <c r="I32" s="22">
        <f t="shared" si="9"/>
        <v>32.085</v>
      </c>
      <c r="J32" s="28">
        <v>80</v>
      </c>
      <c r="K32" s="24">
        <f t="shared" si="10"/>
        <v>40</v>
      </c>
      <c r="L32" s="25">
        <f t="shared" si="11"/>
        <v>72.08500000000001</v>
      </c>
      <c r="M32" s="30" t="s">
        <v>17</v>
      </c>
      <c r="N32" s="26" t="s">
        <v>18</v>
      </c>
      <c r="O32" s="27"/>
    </row>
    <row r="33" spans="1:242" s="4" customFormat="1" ht="30" customHeight="1">
      <c r="A33" s="12">
        <v>31</v>
      </c>
      <c r="B33" s="38" t="s">
        <v>66</v>
      </c>
      <c r="C33" s="13" t="s">
        <v>15</v>
      </c>
      <c r="D33" s="44" t="s">
        <v>65</v>
      </c>
      <c r="E33" s="45"/>
      <c r="F33" s="54"/>
      <c r="G33" s="13">
        <v>183</v>
      </c>
      <c r="H33" s="14">
        <f t="shared" si="8"/>
        <v>61</v>
      </c>
      <c r="I33" s="22">
        <f t="shared" si="9"/>
        <v>30.5</v>
      </c>
      <c r="J33" s="28">
        <v>79.6</v>
      </c>
      <c r="K33" s="24">
        <f t="shared" si="10"/>
        <v>39.8</v>
      </c>
      <c r="L33" s="25">
        <f t="shared" si="11"/>
        <v>70.3</v>
      </c>
      <c r="M33" s="32" t="s">
        <v>21</v>
      </c>
      <c r="N33" s="33"/>
      <c r="O33" s="29"/>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row>
    <row r="34" spans="1:255" s="1" customFormat="1" ht="30" customHeight="1">
      <c r="A34" s="12">
        <v>32</v>
      </c>
      <c r="B34" s="38" t="s">
        <v>67</v>
      </c>
      <c r="C34" s="13" t="s">
        <v>15</v>
      </c>
      <c r="D34" s="44" t="s">
        <v>68</v>
      </c>
      <c r="E34" s="49"/>
      <c r="F34" s="56">
        <v>1</v>
      </c>
      <c r="G34" s="13">
        <v>185</v>
      </c>
      <c r="H34" s="14">
        <f t="shared" si="8"/>
        <v>61.67</v>
      </c>
      <c r="I34" s="22">
        <f t="shared" si="9"/>
        <v>30.835</v>
      </c>
      <c r="J34" s="28">
        <v>83</v>
      </c>
      <c r="K34" s="24">
        <f t="shared" si="10"/>
        <v>41.5</v>
      </c>
      <c r="L34" s="25">
        <f t="shared" si="11"/>
        <v>72.33500000000001</v>
      </c>
      <c r="M34" s="30" t="s">
        <v>17</v>
      </c>
      <c r="N34" s="26" t="s">
        <v>18</v>
      </c>
      <c r="O34" s="27"/>
      <c r="II34" s="8"/>
      <c r="IJ34" s="8"/>
      <c r="IK34" s="8"/>
      <c r="IL34" s="8"/>
      <c r="IM34" s="8"/>
      <c r="IN34" s="8"/>
      <c r="IO34" s="8"/>
      <c r="IP34" s="8"/>
      <c r="IQ34" s="8"/>
      <c r="IR34" s="8"/>
      <c r="IS34" s="8"/>
      <c r="IT34" s="8"/>
      <c r="IU34" s="8"/>
    </row>
    <row r="35" spans="1:15" s="3" customFormat="1" ht="30" customHeight="1">
      <c r="A35" s="12">
        <v>33</v>
      </c>
      <c r="B35" s="38" t="s">
        <v>69</v>
      </c>
      <c r="C35" s="13" t="s">
        <v>15</v>
      </c>
      <c r="D35" s="44" t="s">
        <v>68</v>
      </c>
      <c r="E35" s="49"/>
      <c r="F35" s="57"/>
      <c r="G35" s="13">
        <v>169.5</v>
      </c>
      <c r="H35" s="14">
        <f t="shared" si="8"/>
        <v>56.5</v>
      </c>
      <c r="I35" s="22">
        <f t="shared" si="9"/>
        <v>28.25</v>
      </c>
      <c r="J35" s="28">
        <v>76.9</v>
      </c>
      <c r="K35" s="24">
        <f t="shared" si="10"/>
        <v>38.45</v>
      </c>
      <c r="L35" s="25">
        <f t="shared" si="11"/>
        <v>66.7</v>
      </c>
      <c r="M35" s="32" t="s">
        <v>21</v>
      </c>
      <c r="N35" s="33"/>
      <c r="O35" s="29"/>
    </row>
    <row r="36" spans="1:15" s="3" customFormat="1" ht="30" customHeight="1">
      <c r="A36" s="12">
        <v>34</v>
      </c>
      <c r="B36" s="38" t="s">
        <v>70</v>
      </c>
      <c r="C36" s="13" t="s">
        <v>20</v>
      </c>
      <c r="D36" s="50" t="s">
        <v>71</v>
      </c>
      <c r="E36" s="49"/>
      <c r="F36" s="56">
        <v>1</v>
      </c>
      <c r="G36" s="13">
        <v>177</v>
      </c>
      <c r="H36" s="14">
        <f t="shared" si="8"/>
        <v>59</v>
      </c>
      <c r="I36" s="22">
        <f t="shared" si="9"/>
        <v>29.5</v>
      </c>
      <c r="J36" s="28">
        <v>81.1</v>
      </c>
      <c r="K36" s="24">
        <f t="shared" si="10"/>
        <v>40.55</v>
      </c>
      <c r="L36" s="25">
        <f t="shared" si="11"/>
        <v>70.05</v>
      </c>
      <c r="M36" s="30" t="s">
        <v>17</v>
      </c>
      <c r="N36" s="26" t="s">
        <v>18</v>
      </c>
      <c r="O36" s="29"/>
    </row>
    <row r="37" spans="1:15" s="3" customFormat="1" ht="30" customHeight="1">
      <c r="A37" s="12">
        <v>35</v>
      </c>
      <c r="B37" s="38" t="s">
        <v>72</v>
      </c>
      <c r="C37" s="13" t="s">
        <v>20</v>
      </c>
      <c r="D37" s="50" t="s">
        <v>71</v>
      </c>
      <c r="E37" s="49"/>
      <c r="F37" s="57"/>
      <c r="G37" s="13">
        <v>168</v>
      </c>
      <c r="H37" s="14">
        <f t="shared" si="8"/>
        <v>56</v>
      </c>
      <c r="I37" s="22">
        <f t="shared" si="9"/>
        <v>28</v>
      </c>
      <c r="J37" s="28">
        <v>79.64</v>
      </c>
      <c r="K37" s="24">
        <f t="shared" si="10"/>
        <v>39.82</v>
      </c>
      <c r="L37" s="25">
        <f t="shared" si="11"/>
        <v>67.82</v>
      </c>
      <c r="M37" s="32" t="s">
        <v>21</v>
      </c>
      <c r="N37" s="33"/>
      <c r="O37" s="29"/>
    </row>
    <row r="38" spans="1:15" s="3" customFormat="1" ht="30" customHeight="1">
      <c r="A38" s="12">
        <v>36</v>
      </c>
      <c r="B38" s="38" t="s">
        <v>73</v>
      </c>
      <c r="C38" s="13" t="s">
        <v>15</v>
      </c>
      <c r="D38" s="50" t="s">
        <v>74</v>
      </c>
      <c r="E38" s="49"/>
      <c r="F38" s="56">
        <v>1</v>
      </c>
      <c r="G38" s="13">
        <v>184</v>
      </c>
      <c r="H38" s="14">
        <f t="shared" si="8"/>
        <v>61.33</v>
      </c>
      <c r="I38" s="22">
        <f t="shared" si="9"/>
        <v>30.665</v>
      </c>
      <c r="J38" s="28">
        <v>80.6</v>
      </c>
      <c r="K38" s="24">
        <f t="shared" si="10"/>
        <v>40.3</v>
      </c>
      <c r="L38" s="25">
        <f t="shared" si="11"/>
        <v>70.965</v>
      </c>
      <c r="M38" s="30" t="s">
        <v>17</v>
      </c>
      <c r="N38" s="26" t="s">
        <v>18</v>
      </c>
      <c r="O38" s="29"/>
    </row>
    <row r="39" spans="1:242" s="4" customFormat="1" ht="30" customHeight="1">
      <c r="A39" s="12">
        <v>37</v>
      </c>
      <c r="B39" s="38" t="s">
        <v>75</v>
      </c>
      <c r="C39" s="13" t="s">
        <v>15</v>
      </c>
      <c r="D39" s="50" t="s">
        <v>74</v>
      </c>
      <c r="E39" s="49"/>
      <c r="F39" s="57"/>
      <c r="G39" s="13">
        <v>171.5</v>
      </c>
      <c r="H39" s="14">
        <f t="shared" si="8"/>
        <v>57.17</v>
      </c>
      <c r="I39" s="22">
        <f t="shared" si="9"/>
        <v>28.585</v>
      </c>
      <c r="J39" s="28">
        <v>83</v>
      </c>
      <c r="K39" s="24">
        <f t="shared" si="10"/>
        <v>41.5</v>
      </c>
      <c r="L39" s="25">
        <f t="shared" si="11"/>
        <v>70.08500000000001</v>
      </c>
      <c r="M39" s="32" t="s">
        <v>21</v>
      </c>
      <c r="N39" s="33"/>
      <c r="O39" s="29"/>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row>
    <row r="40" spans="1:255" s="1" customFormat="1" ht="30" customHeight="1">
      <c r="A40" s="12">
        <v>38</v>
      </c>
      <c r="B40" s="38" t="s">
        <v>76</v>
      </c>
      <c r="C40" s="13" t="s">
        <v>15</v>
      </c>
      <c r="D40" s="50" t="s">
        <v>77</v>
      </c>
      <c r="E40" s="49"/>
      <c r="F40" s="56">
        <v>1</v>
      </c>
      <c r="G40" s="13">
        <v>193.5</v>
      </c>
      <c r="H40" s="14">
        <f t="shared" si="8"/>
        <v>64.5</v>
      </c>
      <c r="I40" s="22">
        <f t="shared" si="9"/>
        <v>32.25</v>
      </c>
      <c r="J40" s="28">
        <v>78.9</v>
      </c>
      <c r="K40" s="24">
        <f t="shared" si="10"/>
        <v>39.45</v>
      </c>
      <c r="L40" s="25">
        <f t="shared" si="11"/>
        <v>71.7</v>
      </c>
      <c r="M40" s="32" t="s">
        <v>21</v>
      </c>
      <c r="N40" s="31"/>
      <c r="O40" s="29"/>
      <c r="II40" s="8"/>
      <c r="IJ40" s="8"/>
      <c r="IK40" s="8"/>
      <c r="IL40" s="8"/>
      <c r="IM40" s="8"/>
      <c r="IN40" s="8"/>
      <c r="IO40" s="8"/>
      <c r="IP40" s="8"/>
      <c r="IQ40" s="8"/>
      <c r="IR40" s="8"/>
      <c r="IS40" s="8"/>
      <c r="IT40" s="8"/>
      <c r="IU40" s="8"/>
    </row>
    <row r="41" spans="1:15" s="3" customFormat="1" ht="30" customHeight="1">
      <c r="A41" s="12">
        <v>39</v>
      </c>
      <c r="B41" s="38" t="s">
        <v>78</v>
      </c>
      <c r="C41" s="13" t="s">
        <v>20</v>
      </c>
      <c r="D41" s="50" t="s">
        <v>77</v>
      </c>
      <c r="E41" s="49"/>
      <c r="F41" s="57"/>
      <c r="G41" s="13">
        <v>190</v>
      </c>
      <c r="H41" s="14">
        <f t="shared" si="8"/>
        <v>63.33</v>
      </c>
      <c r="I41" s="22">
        <f t="shared" si="9"/>
        <v>31.665</v>
      </c>
      <c r="J41" s="28">
        <v>81.7</v>
      </c>
      <c r="K41" s="24">
        <f t="shared" si="10"/>
        <v>40.85</v>
      </c>
      <c r="L41" s="25">
        <f t="shared" si="11"/>
        <v>72.515</v>
      </c>
      <c r="M41" s="9" t="s">
        <v>17</v>
      </c>
      <c r="N41" s="26" t="s">
        <v>18</v>
      </c>
      <c r="O41" s="27"/>
    </row>
    <row r="42" spans="1:15" s="3" customFormat="1" ht="30" customHeight="1">
      <c r="A42" s="12">
        <v>40</v>
      </c>
      <c r="B42" s="38" t="s">
        <v>79</v>
      </c>
      <c r="C42" s="13" t="s">
        <v>15</v>
      </c>
      <c r="D42" s="50" t="s">
        <v>80</v>
      </c>
      <c r="E42" s="49"/>
      <c r="F42" s="56">
        <v>1</v>
      </c>
      <c r="G42" s="13">
        <v>207.5</v>
      </c>
      <c r="H42" s="14">
        <f aca="true" t="shared" si="12" ref="H42:H55">ROUND(G42*100/300,2)</f>
        <v>69.17</v>
      </c>
      <c r="I42" s="22">
        <f aca="true" t="shared" si="13" ref="I42:I55">H42*50%</f>
        <v>34.585</v>
      </c>
      <c r="J42" s="28">
        <v>78.6</v>
      </c>
      <c r="K42" s="24">
        <f aca="true" t="shared" si="14" ref="K42:K55">J42*50%</f>
        <v>39.3</v>
      </c>
      <c r="L42" s="25">
        <f aca="true" t="shared" si="15" ref="L42:L55">I42+K42</f>
        <v>73.88499999999999</v>
      </c>
      <c r="M42" s="9" t="s">
        <v>21</v>
      </c>
      <c r="N42" s="9"/>
      <c r="O42" s="27"/>
    </row>
    <row r="43" spans="1:15" s="3" customFormat="1" ht="30" customHeight="1">
      <c r="A43" s="12">
        <v>41</v>
      </c>
      <c r="B43" s="38" t="s">
        <v>81</v>
      </c>
      <c r="C43" s="13" t="s">
        <v>15</v>
      </c>
      <c r="D43" s="50" t="s">
        <v>80</v>
      </c>
      <c r="E43" s="49"/>
      <c r="F43" s="57"/>
      <c r="G43" s="13">
        <v>205</v>
      </c>
      <c r="H43" s="14">
        <f t="shared" si="12"/>
        <v>68.33</v>
      </c>
      <c r="I43" s="22">
        <f t="shared" si="13"/>
        <v>34.165</v>
      </c>
      <c r="J43" s="28">
        <v>84.06</v>
      </c>
      <c r="K43" s="24">
        <f t="shared" si="14"/>
        <v>42.03</v>
      </c>
      <c r="L43" s="25">
        <f t="shared" si="15"/>
        <v>76.195</v>
      </c>
      <c r="M43" s="30" t="s">
        <v>17</v>
      </c>
      <c r="N43" s="26" t="s">
        <v>18</v>
      </c>
      <c r="O43" s="29"/>
    </row>
    <row r="44" spans="1:15" s="3" customFormat="1" ht="30" customHeight="1">
      <c r="A44" s="12">
        <v>42</v>
      </c>
      <c r="B44" s="38" t="s">
        <v>82</v>
      </c>
      <c r="C44" s="13" t="s">
        <v>15</v>
      </c>
      <c r="D44" s="50" t="s">
        <v>83</v>
      </c>
      <c r="E44" s="49"/>
      <c r="F44" s="56">
        <v>1</v>
      </c>
      <c r="G44" s="13">
        <v>200</v>
      </c>
      <c r="H44" s="14">
        <f t="shared" si="12"/>
        <v>66.67</v>
      </c>
      <c r="I44" s="22">
        <f t="shared" si="13"/>
        <v>33.335</v>
      </c>
      <c r="J44" s="28">
        <v>79.18</v>
      </c>
      <c r="K44" s="24">
        <f t="shared" si="14"/>
        <v>39.59</v>
      </c>
      <c r="L44" s="25">
        <f t="shared" si="15"/>
        <v>72.92500000000001</v>
      </c>
      <c r="M44" s="32" t="s">
        <v>17</v>
      </c>
      <c r="N44" s="26" t="s">
        <v>18</v>
      </c>
      <c r="O44" s="27"/>
    </row>
    <row r="45" spans="1:242" s="4" customFormat="1" ht="30" customHeight="1">
      <c r="A45" s="12">
        <v>43</v>
      </c>
      <c r="B45" s="38" t="s">
        <v>84</v>
      </c>
      <c r="C45" s="13" t="s">
        <v>15</v>
      </c>
      <c r="D45" s="50" t="s">
        <v>83</v>
      </c>
      <c r="E45" s="49"/>
      <c r="F45" s="57"/>
      <c r="G45" s="13">
        <v>191</v>
      </c>
      <c r="H45" s="14">
        <f t="shared" si="12"/>
        <v>63.67</v>
      </c>
      <c r="I45" s="22">
        <f t="shared" si="13"/>
        <v>31.835</v>
      </c>
      <c r="J45" s="28">
        <v>81.5</v>
      </c>
      <c r="K45" s="24">
        <f t="shared" si="14"/>
        <v>40.75</v>
      </c>
      <c r="L45" s="25">
        <f t="shared" si="15"/>
        <v>72.58500000000001</v>
      </c>
      <c r="M45" s="30" t="s">
        <v>21</v>
      </c>
      <c r="N45" s="33"/>
      <c r="O45" s="29"/>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row>
    <row r="46" spans="1:242" s="4" customFormat="1" ht="30" customHeight="1">
      <c r="A46" s="12">
        <v>44</v>
      </c>
      <c r="B46" s="38" t="s">
        <v>85</v>
      </c>
      <c r="C46" s="13" t="s">
        <v>20</v>
      </c>
      <c r="D46" s="50" t="s">
        <v>86</v>
      </c>
      <c r="E46" s="49"/>
      <c r="F46" s="56">
        <v>1</v>
      </c>
      <c r="G46" s="13">
        <v>166.5</v>
      </c>
      <c r="H46" s="14">
        <f t="shared" si="12"/>
        <v>55.5</v>
      </c>
      <c r="I46" s="22">
        <f t="shared" si="13"/>
        <v>27.75</v>
      </c>
      <c r="J46" s="28">
        <v>78.9</v>
      </c>
      <c r="K46" s="24">
        <f t="shared" si="14"/>
        <v>39.45</v>
      </c>
      <c r="L46" s="25">
        <f t="shared" si="15"/>
        <v>67.2</v>
      </c>
      <c r="M46" s="32" t="s">
        <v>17</v>
      </c>
      <c r="N46" s="26" t="s">
        <v>18</v>
      </c>
      <c r="O46" s="29"/>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row>
    <row r="47" spans="1:242" s="4" customFormat="1" ht="30" customHeight="1">
      <c r="A47" s="12">
        <v>45</v>
      </c>
      <c r="B47" s="38" t="s">
        <v>87</v>
      </c>
      <c r="C47" s="13">
        <v>1</v>
      </c>
      <c r="D47" s="50" t="s">
        <v>86</v>
      </c>
      <c r="E47" s="49"/>
      <c r="F47" s="57"/>
      <c r="G47" s="13">
        <v>163.5</v>
      </c>
      <c r="H47" s="14">
        <f t="shared" si="12"/>
        <v>54.5</v>
      </c>
      <c r="I47" s="22">
        <f t="shared" si="13"/>
        <v>27.25</v>
      </c>
      <c r="J47" s="28">
        <v>78.9</v>
      </c>
      <c r="K47" s="24">
        <f t="shared" si="14"/>
        <v>39.45</v>
      </c>
      <c r="L47" s="25">
        <f t="shared" si="15"/>
        <v>66.7</v>
      </c>
      <c r="M47" s="30" t="s">
        <v>21</v>
      </c>
      <c r="N47" s="33"/>
      <c r="O47" s="29"/>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row>
    <row r="48" spans="1:242" s="4" customFormat="1" ht="30" customHeight="1">
      <c r="A48" s="12">
        <v>46</v>
      </c>
      <c r="B48" s="38" t="s">
        <v>88</v>
      </c>
      <c r="C48" s="13" t="s">
        <v>20</v>
      </c>
      <c r="D48" s="50" t="s">
        <v>89</v>
      </c>
      <c r="E48" s="49"/>
      <c r="F48" s="56">
        <v>2</v>
      </c>
      <c r="G48" s="13">
        <v>214.4</v>
      </c>
      <c r="H48" s="14">
        <f t="shared" si="12"/>
        <v>71.47</v>
      </c>
      <c r="I48" s="22">
        <f t="shared" si="13"/>
        <v>35.735</v>
      </c>
      <c r="J48" s="28">
        <v>74.5</v>
      </c>
      <c r="K48" s="24">
        <f t="shared" si="14"/>
        <v>37.25</v>
      </c>
      <c r="L48" s="25">
        <f t="shared" si="15"/>
        <v>72.985</v>
      </c>
      <c r="M48" s="30" t="s">
        <v>29</v>
      </c>
      <c r="N48" s="31"/>
      <c r="O48" s="29"/>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row>
    <row r="49" spans="1:242" s="4" customFormat="1" ht="30" customHeight="1">
      <c r="A49" s="12">
        <v>47</v>
      </c>
      <c r="B49" s="38" t="s">
        <v>90</v>
      </c>
      <c r="C49" s="13" t="s">
        <v>15</v>
      </c>
      <c r="D49" s="50" t="s">
        <v>89</v>
      </c>
      <c r="E49" s="49"/>
      <c r="F49" s="58"/>
      <c r="G49" s="13">
        <v>204.2</v>
      </c>
      <c r="H49" s="14">
        <f t="shared" si="12"/>
        <v>68.07</v>
      </c>
      <c r="I49" s="22">
        <f t="shared" si="13"/>
        <v>34.035</v>
      </c>
      <c r="J49" s="28">
        <v>79.26</v>
      </c>
      <c r="K49" s="24">
        <f t="shared" si="14"/>
        <v>39.63</v>
      </c>
      <c r="L49" s="25">
        <f t="shared" si="15"/>
        <v>73.66499999999999</v>
      </c>
      <c r="M49" s="30" t="s">
        <v>21</v>
      </c>
      <c r="N49" s="26" t="s">
        <v>18</v>
      </c>
      <c r="O49" s="29"/>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row>
    <row r="50" spans="1:242" s="4" customFormat="1" ht="30" customHeight="1">
      <c r="A50" s="12">
        <v>48</v>
      </c>
      <c r="B50" s="38" t="s">
        <v>91</v>
      </c>
      <c r="C50" s="13" t="s">
        <v>15</v>
      </c>
      <c r="D50" s="50" t="s">
        <v>89</v>
      </c>
      <c r="E50" s="49"/>
      <c r="F50" s="58"/>
      <c r="G50" s="13">
        <v>202</v>
      </c>
      <c r="H50" s="14">
        <f t="shared" si="12"/>
        <v>67.33</v>
      </c>
      <c r="I50" s="22">
        <f t="shared" si="13"/>
        <v>33.665</v>
      </c>
      <c r="J50" s="28">
        <v>79</v>
      </c>
      <c r="K50" s="24">
        <f t="shared" si="14"/>
        <v>39.5</v>
      </c>
      <c r="L50" s="25">
        <f t="shared" si="15"/>
        <v>73.16499999999999</v>
      </c>
      <c r="M50" s="30" t="s">
        <v>31</v>
      </c>
      <c r="N50" s="31"/>
      <c r="O50" s="29"/>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row>
    <row r="51" spans="1:242" s="4" customFormat="1" ht="30" customHeight="1">
      <c r="A51" s="12">
        <v>49</v>
      </c>
      <c r="B51" s="38" t="s">
        <v>92</v>
      </c>
      <c r="C51" s="13" t="s">
        <v>15</v>
      </c>
      <c r="D51" s="50" t="s">
        <v>89</v>
      </c>
      <c r="E51" s="49"/>
      <c r="F51" s="57"/>
      <c r="G51" s="13">
        <v>196.1</v>
      </c>
      <c r="H51" s="14">
        <f t="shared" si="12"/>
        <v>65.37</v>
      </c>
      <c r="I51" s="22">
        <f t="shared" si="13"/>
        <v>32.685</v>
      </c>
      <c r="J51" s="28">
        <v>86</v>
      </c>
      <c r="K51" s="24">
        <f t="shared" si="14"/>
        <v>43</v>
      </c>
      <c r="L51" s="25">
        <f t="shared" si="15"/>
        <v>75.685</v>
      </c>
      <c r="M51" s="30" t="s">
        <v>17</v>
      </c>
      <c r="N51" s="26" t="s">
        <v>18</v>
      </c>
      <c r="O51" s="29"/>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row>
    <row r="52" spans="1:242" s="4" customFormat="1" ht="30" customHeight="1">
      <c r="A52" s="12">
        <v>50</v>
      </c>
      <c r="B52" s="38" t="s">
        <v>93</v>
      </c>
      <c r="C52" s="13" t="s">
        <v>20</v>
      </c>
      <c r="D52" s="50" t="s">
        <v>94</v>
      </c>
      <c r="E52" s="49"/>
      <c r="F52" s="56">
        <v>1</v>
      </c>
      <c r="G52" s="13">
        <v>198.1</v>
      </c>
      <c r="H52" s="14">
        <f t="shared" si="12"/>
        <v>66.03</v>
      </c>
      <c r="I52" s="22">
        <f t="shared" si="13"/>
        <v>33.015</v>
      </c>
      <c r="J52" s="28">
        <v>78.52</v>
      </c>
      <c r="K52" s="24">
        <f t="shared" si="14"/>
        <v>39.26</v>
      </c>
      <c r="L52" s="25">
        <f t="shared" si="15"/>
        <v>72.275</v>
      </c>
      <c r="M52" s="30" t="s">
        <v>17</v>
      </c>
      <c r="N52" s="26" t="s">
        <v>18</v>
      </c>
      <c r="O52" s="29"/>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row>
    <row r="53" spans="1:242" s="4" customFormat="1" ht="30" customHeight="1">
      <c r="A53" s="12">
        <v>51</v>
      </c>
      <c r="B53" s="38" t="s">
        <v>95</v>
      </c>
      <c r="C53" s="13" t="s">
        <v>15</v>
      </c>
      <c r="D53" s="50" t="s">
        <v>94</v>
      </c>
      <c r="E53" s="49"/>
      <c r="F53" s="57"/>
      <c r="G53" s="13">
        <v>176.8</v>
      </c>
      <c r="H53" s="14">
        <f t="shared" si="12"/>
        <v>58.93</v>
      </c>
      <c r="I53" s="22">
        <f t="shared" si="13"/>
        <v>29.465</v>
      </c>
      <c r="J53" s="28">
        <v>77.42</v>
      </c>
      <c r="K53" s="24">
        <f t="shared" si="14"/>
        <v>38.71</v>
      </c>
      <c r="L53" s="25">
        <f t="shared" si="15"/>
        <v>68.175</v>
      </c>
      <c r="M53" s="30" t="s">
        <v>21</v>
      </c>
      <c r="N53" s="31"/>
      <c r="O53" s="29"/>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row>
    <row r="54" spans="1:242" s="4" customFormat="1" ht="30" customHeight="1">
      <c r="A54" s="12">
        <v>52</v>
      </c>
      <c r="B54" s="38" t="s">
        <v>96</v>
      </c>
      <c r="C54" s="13" t="s">
        <v>20</v>
      </c>
      <c r="D54" s="50" t="s">
        <v>97</v>
      </c>
      <c r="E54" s="49"/>
      <c r="F54" s="56">
        <v>1</v>
      </c>
      <c r="G54" s="13">
        <v>185.1</v>
      </c>
      <c r="H54" s="14">
        <f t="shared" si="12"/>
        <v>61.7</v>
      </c>
      <c r="I54" s="22">
        <f t="shared" si="13"/>
        <v>30.85</v>
      </c>
      <c r="J54" s="35">
        <v>79.1</v>
      </c>
      <c r="K54" s="24">
        <f t="shared" si="14"/>
        <v>39.55</v>
      </c>
      <c r="L54" s="25">
        <f t="shared" si="15"/>
        <v>70.4</v>
      </c>
      <c r="M54" s="30" t="s">
        <v>17</v>
      </c>
      <c r="N54" s="26" t="s">
        <v>18</v>
      </c>
      <c r="O54" s="29"/>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row>
    <row r="55" spans="1:242" s="4" customFormat="1" ht="30" customHeight="1">
      <c r="A55" s="12">
        <v>53</v>
      </c>
      <c r="B55" s="38" t="s">
        <v>98</v>
      </c>
      <c r="C55" s="13" t="s">
        <v>20</v>
      </c>
      <c r="D55" s="50" t="s">
        <v>97</v>
      </c>
      <c r="E55" s="49"/>
      <c r="F55" s="57"/>
      <c r="G55" s="13">
        <v>184.4</v>
      </c>
      <c r="H55" s="14">
        <f t="shared" si="12"/>
        <v>61.47</v>
      </c>
      <c r="I55" s="22">
        <f t="shared" si="13"/>
        <v>30.735</v>
      </c>
      <c r="J55" s="35">
        <v>75</v>
      </c>
      <c r="K55" s="24">
        <f t="shared" si="14"/>
        <v>37.5</v>
      </c>
      <c r="L55" s="25">
        <f t="shared" si="15"/>
        <v>68.235</v>
      </c>
      <c r="M55" s="30" t="s">
        <v>21</v>
      </c>
      <c r="N55" s="31"/>
      <c r="O55" s="29"/>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row>
    <row r="56" spans="1:242" s="4" customFormat="1" ht="30" customHeight="1">
      <c r="A56" s="12">
        <v>54</v>
      </c>
      <c r="B56" s="38" t="s">
        <v>99</v>
      </c>
      <c r="C56" s="13" t="s">
        <v>20</v>
      </c>
      <c r="D56" s="50" t="s">
        <v>100</v>
      </c>
      <c r="E56" s="49"/>
      <c r="F56" s="56">
        <v>1</v>
      </c>
      <c r="G56" s="13">
        <v>190.1</v>
      </c>
      <c r="H56" s="14">
        <f aca="true" t="shared" si="16" ref="H56:H69">ROUND(G56*100/300,2)</f>
        <v>63.37</v>
      </c>
      <c r="I56" s="22">
        <f aca="true" t="shared" si="17" ref="I56:I69">H56*50%</f>
        <v>31.685</v>
      </c>
      <c r="J56" s="28">
        <v>83.9</v>
      </c>
      <c r="K56" s="24">
        <f aca="true" t="shared" si="18" ref="K56:K69">J56*50%</f>
        <v>41.95</v>
      </c>
      <c r="L56" s="25">
        <f aca="true" t="shared" si="19" ref="L56:L69">I56+K56</f>
        <v>73.635</v>
      </c>
      <c r="M56" s="30" t="s">
        <v>17</v>
      </c>
      <c r="N56" s="26" t="s">
        <v>18</v>
      </c>
      <c r="O56" s="29"/>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row>
    <row r="57" spans="1:242" s="4" customFormat="1" ht="30" customHeight="1">
      <c r="A57" s="12">
        <v>55</v>
      </c>
      <c r="B57" s="38" t="s">
        <v>101</v>
      </c>
      <c r="C57" s="13" t="s">
        <v>20</v>
      </c>
      <c r="D57" s="50" t="s">
        <v>100</v>
      </c>
      <c r="E57" s="49"/>
      <c r="F57" s="57"/>
      <c r="G57" s="13">
        <v>181.3</v>
      </c>
      <c r="H57" s="14">
        <f t="shared" si="16"/>
        <v>60.43</v>
      </c>
      <c r="I57" s="22">
        <f t="shared" si="17"/>
        <v>30.215</v>
      </c>
      <c r="J57" s="28">
        <v>79.6</v>
      </c>
      <c r="K57" s="24">
        <f t="shared" si="18"/>
        <v>39.8</v>
      </c>
      <c r="L57" s="25">
        <f t="shared" si="19"/>
        <v>70.015</v>
      </c>
      <c r="M57" s="30" t="s">
        <v>21</v>
      </c>
      <c r="N57" s="31"/>
      <c r="O57" s="29"/>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row>
    <row r="58" spans="1:242" s="4" customFormat="1" ht="30" customHeight="1">
      <c r="A58" s="12">
        <v>56</v>
      </c>
      <c r="B58" s="38" t="s">
        <v>102</v>
      </c>
      <c r="C58" s="13" t="s">
        <v>15</v>
      </c>
      <c r="D58" s="50" t="s">
        <v>103</v>
      </c>
      <c r="E58" s="49"/>
      <c r="F58" s="56">
        <v>2</v>
      </c>
      <c r="G58" s="13">
        <v>210.1</v>
      </c>
      <c r="H58" s="14">
        <f t="shared" si="16"/>
        <v>70.03</v>
      </c>
      <c r="I58" s="22">
        <f t="shared" si="17"/>
        <v>35.015</v>
      </c>
      <c r="J58" s="28">
        <v>86.2</v>
      </c>
      <c r="K58" s="24">
        <f t="shared" si="18"/>
        <v>43.1</v>
      </c>
      <c r="L58" s="25">
        <f t="shared" si="19"/>
        <v>78.11500000000001</v>
      </c>
      <c r="M58" s="30" t="s">
        <v>17</v>
      </c>
      <c r="N58" s="26" t="s">
        <v>18</v>
      </c>
      <c r="O58" s="29"/>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row>
    <row r="59" spans="1:242" s="4" customFormat="1" ht="30" customHeight="1">
      <c r="A59" s="12">
        <v>57</v>
      </c>
      <c r="B59" s="38" t="s">
        <v>104</v>
      </c>
      <c r="C59" s="13" t="s">
        <v>15</v>
      </c>
      <c r="D59" s="50" t="s">
        <v>103</v>
      </c>
      <c r="E59" s="49"/>
      <c r="F59" s="58"/>
      <c r="G59" s="13">
        <v>198.8</v>
      </c>
      <c r="H59" s="14">
        <f t="shared" si="16"/>
        <v>66.27</v>
      </c>
      <c r="I59" s="22">
        <f t="shared" si="17"/>
        <v>33.135</v>
      </c>
      <c r="J59" s="28">
        <v>81.8</v>
      </c>
      <c r="K59" s="24">
        <f t="shared" si="18"/>
        <v>40.9</v>
      </c>
      <c r="L59" s="25">
        <f t="shared" si="19"/>
        <v>74.035</v>
      </c>
      <c r="M59" s="30" t="s">
        <v>21</v>
      </c>
      <c r="N59" s="26" t="s">
        <v>18</v>
      </c>
      <c r="O59" s="29"/>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row>
    <row r="60" spans="1:242" s="4" customFormat="1" ht="30" customHeight="1">
      <c r="A60" s="12">
        <v>58</v>
      </c>
      <c r="B60" s="38" t="s">
        <v>105</v>
      </c>
      <c r="C60" s="13" t="s">
        <v>20</v>
      </c>
      <c r="D60" s="50" t="s">
        <v>103</v>
      </c>
      <c r="E60" s="49"/>
      <c r="F60" s="58"/>
      <c r="G60" s="13">
        <v>169.4</v>
      </c>
      <c r="H60" s="14">
        <f t="shared" si="16"/>
        <v>56.47</v>
      </c>
      <c r="I60" s="22">
        <f t="shared" si="17"/>
        <v>28.235</v>
      </c>
      <c r="J60" s="28">
        <v>85.9</v>
      </c>
      <c r="K60" s="24">
        <f t="shared" si="18"/>
        <v>42.95</v>
      </c>
      <c r="L60" s="25">
        <f t="shared" si="19"/>
        <v>71.185</v>
      </c>
      <c r="M60" s="30" t="s">
        <v>31</v>
      </c>
      <c r="N60" s="31"/>
      <c r="O60" s="29"/>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row>
    <row r="61" spans="1:242" s="4" customFormat="1" ht="30" customHeight="1">
      <c r="A61" s="12">
        <v>59</v>
      </c>
      <c r="B61" s="38" t="s">
        <v>106</v>
      </c>
      <c r="C61" s="13" t="s">
        <v>15</v>
      </c>
      <c r="D61" s="50" t="s">
        <v>103</v>
      </c>
      <c r="E61" s="49"/>
      <c r="F61" s="57"/>
      <c r="G61" s="13">
        <v>167.4</v>
      </c>
      <c r="H61" s="14">
        <f t="shared" si="16"/>
        <v>55.8</v>
      </c>
      <c r="I61" s="22">
        <f t="shared" si="17"/>
        <v>27.9</v>
      </c>
      <c r="J61" s="28">
        <v>67.9</v>
      </c>
      <c r="K61" s="24">
        <f t="shared" si="18"/>
        <v>33.95</v>
      </c>
      <c r="L61" s="25">
        <f t="shared" si="19"/>
        <v>61.85</v>
      </c>
      <c r="M61" s="30" t="s">
        <v>29</v>
      </c>
      <c r="N61" s="31"/>
      <c r="O61" s="29"/>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row>
    <row r="62" spans="1:242" s="4" customFormat="1" ht="30" customHeight="1">
      <c r="A62" s="12">
        <v>60</v>
      </c>
      <c r="B62" s="38" t="s">
        <v>107</v>
      </c>
      <c r="C62" s="13" t="s">
        <v>15</v>
      </c>
      <c r="D62" s="50" t="s">
        <v>108</v>
      </c>
      <c r="E62" s="49"/>
      <c r="F62" s="56">
        <v>1</v>
      </c>
      <c r="G62" s="13">
        <v>206.4</v>
      </c>
      <c r="H62" s="14">
        <f t="shared" si="16"/>
        <v>68.8</v>
      </c>
      <c r="I62" s="22">
        <f t="shared" si="17"/>
        <v>34.4</v>
      </c>
      <c r="J62" s="28">
        <v>84.4</v>
      </c>
      <c r="K62" s="24">
        <f t="shared" si="18"/>
        <v>42.2</v>
      </c>
      <c r="L62" s="25">
        <f t="shared" si="19"/>
        <v>76.6</v>
      </c>
      <c r="M62" s="30" t="s">
        <v>17</v>
      </c>
      <c r="N62" s="26" t="s">
        <v>18</v>
      </c>
      <c r="O62" s="29"/>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row>
    <row r="63" spans="1:242" s="4" customFormat="1" ht="30" customHeight="1">
      <c r="A63" s="12">
        <v>61</v>
      </c>
      <c r="B63" s="38" t="s">
        <v>109</v>
      </c>
      <c r="C63" s="13" t="s">
        <v>15</v>
      </c>
      <c r="D63" s="50" t="s">
        <v>108</v>
      </c>
      <c r="E63" s="49"/>
      <c r="F63" s="57"/>
      <c r="G63" s="13">
        <v>186.7</v>
      </c>
      <c r="H63" s="14">
        <f t="shared" si="16"/>
        <v>62.23</v>
      </c>
      <c r="I63" s="22">
        <f t="shared" si="17"/>
        <v>31.115</v>
      </c>
      <c r="J63" s="28">
        <v>72.4</v>
      </c>
      <c r="K63" s="24">
        <f t="shared" si="18"/>
        <v>36.2</v>
      </c>
      <c r="L63" s="25">
        <f t="shared" si="19"/>
        <v>67.315</v>
      </c>
      <c r="M63" s="30" t="s">
        <v>21</v>
      </c>
      <c r="N63" s="31"/>
      <c r="O63" s="29"/>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row>
    <row r="64" spans="1:242" s="4" customFormat="1" ht="30" customHeight="1">
      <c r="A64" s="12">
        <v>62</v>
      </c>
      <c r="B64" s="38" t="s">
        <v>110</v>
      </c>
      <c r="C64" s="13" t="s">
        <v>20</v>
      </c>
      <c r="D64" s="50" t="s">
        <v>111</v>
      </c>
      <c r="E64" s="49"/>
      <c r="F64" s="56">
        <v>1</v>
      </c>
      <c r="G64" s="13">
        <v>194.5</v>
      </c>
      <c r="H64" s="14">
        <f t="shared" si="16"/>
        <v>64.83</v>
      </c>
      <c r="I64" s="22">
        <f t="shared" si="17"/>
        <v>32.415</v>
      </c>
      <c r="J64" s="28">
        <v>82.6</v>
      </c>
      <c r="K64" s="24">
        <f t="shared" si="18"/>
        <v>41.3</v>
      </c>
      <c r="L64" s="25">
        <f t="shared" si="19"/>
        <v>73.715</v>
      </c>
      <c r="M64" s="30" t="s">
        <v>17</v>
      </c>
      <c r="N64" s="26" t="s">
        <v>18</v>
      </c>
      <c r="O64" s="29"/>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row>
    <row r="65" spans="1:242" s="4" customFormat="1" ht="30" customHeight="1">
      <c r="A65" s="12">
        <v>63</v>
      </c>
      <c r="B65" s="38" t="s">
        <v>112</v>
      </c>
      <c r="C65" s="13" t="s">
        <v>15</v>
      </c>
      <c r="D65" s="50" t="s">
        <v>111</v>
      </c>
      <c r="E65" s="49"/>
      <c r="F65" s="57"/>
      <c r="G65" s="13">
        <v>179.7</v>
      </c>
      <c r="H65" s="14">
        <f t="shared" si="16"/>
        <v>59.9</v>
      </c>
      <c r="I65" s="22">
        <f t="shared" si="17"/>
        <v>29.95</v>
      </c>
      <c r="J65" s="28">
        <v>81.8</v>
      </c>
      <c r="K65" s="24">
        <f t="shared" si="18"/>
        <v>40.9</v>
      </c>
      <c r="L65" s="25">
        <f t="shared" si="19"/>
        <v>70.85</v>
      </c>
      <c r="M65" s="30" t="s">
        <v>21</v>
      </c>
      <c r="N65" s="31"/>
      <c r="O65" s="29"/>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row>
    <row r="66" spans="1:242" s="4" customFormat="1" ht="30" customHeight="1">
      <c r="A66" s="12">
        <v>64</v>
      </c>
      <c r="B66" s="38" t="s">
        <v>113</v>
      </c>
      <c r="C66" s="13" t="s">
        <v>20</v>
      </c>
      <c r="D66" s="50" t="s">
        <v>114</v>
      </c>
      <c r="E66" s="49"/>
      <c r="F66" s="56">
        <v>1</v>
      </c>
      <c r="G66" s="13">
        <v>172.9</v>
      </c>
      <c r="H66" s="14">
        <f t="shared" si="16"/>
        <v>57.63</v>
      </c>
      <c r="I66" s="22">
        <f t="shared" si="17"/>
        <v>28.815</v>
      </c>
      <c r="J66" s="28">
        <v>81.9</v>
      </c>
      <c r="K66" s="24">
        <f t="shared" si="18"/>
        <v>40.95</v>
      </c>
      <c r="L66" s="25">
        <f t="shared" si="19"/>
        <v>69.765</v>
      </c>
      <c r="M66" s="30" t="s">
        <v>21</v>
      </c>
      <c r="N66" s="31"/>
      <c r="O66" s="29"/>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row>
    <row r="67" spans="1:242" s="4" customFormat="1" ht="30" customHeight="1">
      <c r="A67" s="12">
        <v>65</v>
      </c>
      <c r="B67" s="38" t="s">
        <v>115</v>
      </c>
      <c r="C67" s="13" t="s">
        <v>20</v>
      </c>
      <c r="D67" s="50" t="s">
        <v>114</v>
      </c>
      <c r="E67" s="49"/>
      <c r="F67" s="57"/>
      <c r="G67" s="13">
        <v>167.6</v>
      </c>
      <c r="H67" s="14">
        <f t="shared" si="16"/>
        <v>55.87</v>
      </c>
      <c r="I67" s="22">
        <f t="shared" si="17"/>
        <v>27.935</v>
      </c>
      <c r="J67" s="28">
        <v>87.3</v>
      </c>
      <c r="K67" s="24">
        <f t="shared" si="18"/>
        <v>43.65</v>
      </c>
      <c r="L67" s="25">
        <f t="shared" si="19"/>
        <v>71.585</v>
      </c>
      <c r="M67" s="30" t="s">
        <v>17</v>
      </c>
      <c r="N67" s="26" t="s">
        <v>18</v>
      </c>
      <c r="O67" s="29"/>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row>
    <row r="68" spans="1:242" s="4" customFormat="1" ht="30" customHeight="1">
      <c r="A68" s="12">
        <v>66</v>
      </c>
      <c r="B68" s="38" t="s">
        <v>116</v>
      </c>
      <c r="C68" s="13" t="s">
        <v>20</v>
      </c>
      <c r="D68" s="50" t="s">
        <v>117</v>
      </c>
      <c r="E68" s="49"/>
      <c r="F68" s="56">
        <v>1</v>
      </c>
      <c r="G68" s="13">
        <v>181.5</v>
      </c>
      <c r="H68" s="14">
        <f t="shared" si="16"/>
        <v>60.5</v>
      </c>
      <c r="I68" s="22">
        <f t="shared" si="17"/>
        <v>30.25</v>
      </c>
      <c r="J68" s="28">
        <v>87.6</v>
      </c>
      <c r="K68" s="24">
        <f t="shared" si="18"/>
        <v>43.8</v>
      </c>
      <c r="L68" s="25">
        <f t="shared" si="19"/>
        <v>74.05</v>
      </c>
      <c r="M68" s="30" t="s">
        <v>17</v>
      </c>
      <c r="N68" s="26" t="s">
        <v>18</v>
      </c>
      <c r="O68" s="29"/>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row>
    <row r="69" spans="1:242" s="4" customFormat="1" ht="30" customHeight="1">
      <c r="A69" s="12">
        <v>67</v>
      </c>
      <c r="B69" s="38" t="s">
        <v>118</v>
      </c>
      <c r="C69" s="13" t="s">
        <v>20</v>
      </c>
      <c r="D69" s="50" t="s">
        <v>117</v>
      </c>
      <c r="E69" s="49"/>
      <c r="F69" s="57"/>
      <c r="G69" s="13">
        <v>174.5</v>
      </c>
      <c r="H69" s="14">
        <f t="shared" si="16"/>
        <v>58.17</v>
      </c>
      <c r="I69" s="22">
        <f t="shared" si="17"/>
        <v>29.085</v>
      </c>
      <c r="J69" s="28">
        <v>71.3</v>
      </c>
      <c r="K69" s="24">
        <f t="shared" si="18"/>
        <v>35.65</v>
      </c>
      <c r="L69" s="25">
        <f t="shared" si="19"/>
        <v>64.735</v>
      </c>
      <c r="M69" s="30" t="s">
        <v>21</v>
      </c>
      <c r="N69" s="31"/>
      <c r="O69" s="29"/>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row>
    <row r="70" spans="1:242" s="4" customFormat="1" ht="30" customHeight="1">
      <c r="A70" s="12">
        <v>68</v>
      </c>
      <c r="B70" s="38" t="s">
        <v>119</v>
      </c>
      <c r="C70" s="13" t="s">
        <v>20</v>
      </c>
      <c r="D70" s="50" t="s">
        <v>120</v>
      </c>
      <c r="E70" s="49"/>
      <c r="F70" s="56">
        <v>1</v>
      </c>
      <c r="G70" s="13">
        <v>187.9</v>
      </c>
      <c r="H70" s="14">
        <f aca="true" t="shared" si="20" ref="H70:H98">ROUND(G70*100/300,2)</f>
        <v>62.63</v>
      </c>
      <c r="I70" s="22">
        <f aca="true" t="shared" si="21" ref="I70:I98">H70*50%</f>
        <v>31.315</v>
      </c>
      <c r="J70" s="28">
        <v>84.22</v>
      </c>
      <c r="K70" s="24">
        <f aca="true" t="shared" si="22" ref="K70:K86">J70*50%</f>
        <v>42.11</v>
      </c>
      <c r="L70" s="25">
        <f aca="true" t="shared" si="23" ref="L70:L86">I70+K70</f>
        <v>73.425</v>
      </c>
      <c r="M70" s="30" t="s">
        <v>17</v>
      </c>
      <c r="N70" s="26" t="s">
        <v>18</v>
      </c>
      <c r="O70" s="29"/>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row>
    <row r="71" spans="1:242" s="4" customFormat="1" ht="30" customHeight="1">
      <c r="A71" s="12">
        <v>69</v>
      </c>
      <c r="B71" s="38" t="s">
        <v>121</v>
      </c>
      <c r="C71" s="13" t="s">
        <v>20</v>
      </c>
      <c r="D71" s="50" t="s">
        <v>120</v>
      </c>
      <c r="E71" s="49"/>
      <c r="F71" s="57"/>
      <c r="G71" s="13">
        <v>175.9</v>
      </c>
      <c r="H71" s="14">
        <f t="shared" si="20"/>
        <v>58.63</v>
      </c>
      <c r="I71" s="22">
        <f t="shared" si="21"/>
        <v>29.315</v>
      </c>
      <c r="J71" s="28">
        <v>79.54</v>
      </c>
      <c r="K71" s="24">
        <f t="shared" si="22"/>
        <v>39.77</v>
      </c>
      <c r="L71" s="25">
        <f t="shared" si="23"/>
        <v>69.08500000000001</v>
      </c>
      <c r="M71" s="30" t="s">
        <v>21</v>
      </c>
      <c r="N71" s="31"/>
      <c r="O71" s="29"/>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row>
    <row r="72" spans="1:242" s="4" customFormat="1" ht="30" customHeight="1">
      <c r="A72" s="12">
        <v>70</v>
      </c>
      <c r="B72" s="38" t="s">
        <v>122</v>
      </c>
      <c r="C72" s="13" t="s">
        <v>15</v>
      </c>
      <c r="D72" s="51" t="s">
        <v>123</v>
      </c>
      <c r="E72" s="52"/>
      <c r="F72" s="53">
        <v>1</v>
      </c>
      <c r="G72" s="13">
        <v>210.2</v>
      </c>
      <c r="H72" s="14">
        <f t="shared" si="20"/>
        <v>70.07</v>
      </c>
      <c r="I72" s="22">
        <f t="shared" si="21"/>
        <v>35.035</v>
      </c>
      <c r="J72" s="28">
        <v>82.6</v>
      </c>
      <c r="K72" s="24">
        <f t="shared" si="22"/>
        <v>41.3</v>
      </c>
      <c r="L72" s="25">
        <f t="shared" si="23"/>
        <v>76.335</v>
      </c>
      <c r="M72" s="30" t="s">
        <v>17</v>
      </c>
      <c r="N72" s="26" t="s">
        <v>18</v>
      </c>
      <c r="O72" s="29"/>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row>
    <row r="73" spans="1:242" s="4" customFormat="1" ht="30" customHeight="1">
      <c r="A73" s="12">
        <v>71</v>
      </c>
      <c r="B73" s="38" t="s">
        <v>124</v>
      </c>
      <c r="C73" s="13" t="s">
        <v>15</v>
      </c>
      <c r="D73" s="51" t="s">
        <v>123</v>
      </c>
      <c r="E73" s="52"/>
      <c r="F73" s="54"/>
      <c r="G73" s="13">
        <v>188.3</v>
      </c>
      <c r="H73" s="14">
        <f t="shared" si="20"/>
        <v>62.77</v>
      </c>
      <c r="I73" s="22">
        <f t="shared" si="21"/>
        <v>31.385</v>
      </c>
      <c r="J73" s="28">
        <v>78.5</v>
      </c>
      <c r="K73" s="24">
        <f t="shared" si="22"/>
        <v>39.25</v>
      </c>
      <c r="L73" s="25">
        <f t="shared" si="23"/>
        <v>70.635</v>
      </c>
      <c r="M73" s="30" t="s">
        <v>21</v>
      </c>
      <c r="N73" s="31"/>
      <c r="O73" s="29"/>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row>
    <row r="74" spans="1:242" s="4" customFormat="1" ht="30" customHeight="1">
      <c r="A74" s="12">
        <v>72</v>
      </c>
      <c r="B74" s="38" t="s">
        <v>125</v>
      </c>
      <c r="C74" s="13" t="s">
        <v>15</v>
      </c>
      <c r="D74" s="50" t="s">
        <v>126</v>
      </c>
      <c r="E74" s="49"/>
      <c r="F74" s="56">
        <v>1</v>
      </c>
      <c r="G74" s="13">
        <v>147</v>
      </c>
      <c r="H74" s="14">
        <f t="shared" si="20"/>
        <v>49</v>
      </c>
      <c r="I74" s="22">
        <f t="shared" si="21"/>
        <v>24.5</v>
      </c>
      <c r="J74" s="28">
        <v>79.1</v>
      </c>
      <c r="K74" s="24">
        <f t="shared" si="22"/>
        <v>39.55</v>
      </c>
      <c r="L74" s="25">
        <f t="shared" si="23"/>
        <v>64.05</v>
      </c>
      <c r="M74" s="30" t="s">
        <v>21</v>
      </c>
      <c r="N74" s="31"/>
      <c r="O74" s="29"/>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row>
    <row r="75" spans="1:242" s="4" customFormat="1" ht="30" customHeight="1">
      <c r="A75" s="12">
        <v>73</v>
      </c>
      <c r="B75" s="38" t="s">
        <v>127</v>
      </c>
      <c r="C75" s="13" t="s">
        <v>15</v>
      </c>
      <c r="D75" s="50" t="s">
        <v>126</v>
      </c>
      <c r="E75" s="49"/>
      <c r="F75" s="57"/>
      <c r="G75" s="13">
        <v>146</v>
      </c>
      <c r="H75" s="14">
        <f t="shared" si="20"/>
        <v>48.67</v>
      </c>
      <c r="I75" s="22">
        <f t="shared" si="21"/>
        <v>24.335</v>
      </c>
      <c r="J75" s="28">
        <v>80.8</v>
      </c>
      <c r="K75" s="24">
        <f t="shared" si="22"/>
        <v>40.4</v>
      </c>
      <c r="L75" s="25">
        <f t="shared" si="23"/>
        <v>64.735</v>
      </c>
      <c r="M75" s="30" t="s">
        <v>17</v>
      </c>
      <c r="N75" s="26" t="s">
        <v>18</v>
      </c>
      <c r="O75" s="29"/>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row>
    <row r="76" spans="1:242" s="4" customFormat="1" ht="30" customHeight="1">
      <c r="A76" s="12">
        <v>74</v>
      </c>
      <c r="B76" s="38" t="s">
        <v>128</v>
      </c>
      <c r="C76" s="13" t="s">
        <v>20</v>
      </c>
      <c r="D76" s="50" t="s">
        <v>129</v>
      </c>
      <c r="E76" s="49"/>
      <c r="F76" s="56">
        <v>1</v>
      </c>
      <c r="G76" s="13">
        <v>183.3</v>
      </c>
      <c r="H76" s="14">
        <f t="shared" si="20"/>
        <v>61.1</v>
      </c>
      <c r="I76" s="22">
        <f t="shared" si="21"/>
        <v>30.55</v>
      </c>
      <c r="J76" s="28">
        <v>77.5</v>
      </c>
      <c r="K76" s="24">
        <f t="shared" si="22"/>
        <v>38.75</v>
      </c>
      <c r="L76" s="25">
        <f t="shared" si="23"/>
        <v>69.3</v>
      </c>
      <c r="M76" s="30" t="s">
        <v>17</v>
      </c>
      <c r="N76" s="26" t="s">
        <v>18</v>
      </c>
      <c r="O76" s="29"/>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row>
    <row r="77" spans="1:242" s="4" customFormat="1" ht="30" customHeight="1">
      <c r="A77" s="12">
        <v>75</v>
      </c>
      <c r="B77" s="38" t="s">
        <v>130</v>
      </c>
      <c r="C77" s="13" t="s">
        <v>15</v>
      </c>
      <c r="D77" s="50" t="s">
        <v>129</v>
      </c>
      <c r="E77" s="49"/>
      <c r="F77" s="57"/>
      <c r="G77" s="13">
        <v>160.6</v>
      </c>
      <c r="H77" s="14">
        <f t="shared" si="20"/>
        <v>53.53</v>
      </c>
      <c r="I77" s="22">
        <f t="shared" si="21"/>
        <v>26.765</v>
      </c>
      <c r="J77" s="28">
        <v>75.1</v>
      </c>
      <c r="K77" s="24">
        <f t="shared" si="22"/>
        <v>37.55</v>
      </c>
      <c r="L77" s="25">
        <f t="shared" si="23"/>
        <v>64.315</v>
      </c>
      <c r="M77" s="30" t="s">
        <v>21</v>
      </c>
      <c r="N77" s="31"/>
      <c r="O77" s="29"/>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row>
    <row r="78" spans="1:242" s="4" customFormat="1" ht="30" customHeight="1">
      <c r="A78" s="12">
        <v>76</v>
      </c>
      <c r="B78" s="38" t="s">
        <v>131</v>
      </c>
      <c r="C78" s="13" t="s">
        <v>15</v>
      </c>
      <c r="D78" s="50" t="s">
        <v>132</v>
      </c>
      <c r="E78" s="49"/>
      <c r="F78" s="56">
        <v>1</v>
      </c>
      <c r="G78" s="13">
        <v>175.3</v>
      </c>
      <c r="H78" s="14">
        <f t="shared" si="20"/>
        <v>58.43</v>
      </c>
      <c r="I78" s="22">
        <f t="shared" si="21"/>
        <v>29.215</v>
      </c>
      <c r="J78" s="28">
        <v>77</v>
      </c>
      <c r="K78" s="24">
        <f t="shared" si="22"/>
        <v>38.5</v>
      </c>
      <c r="L78" s="25">
        <f t="shared" si="23"/>
        <v>67.715</v>
      </c>
      <c r="M78" s="30" t="s">
        <v>17</v>
      </c>
      <c r="N78" s="26" t="s">
        <v>18</v>
      </c>
      <c r="O78" s="29"/>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row>
    <row r="79" spans="1:242" s="4" customFormat="1" ht="30" customHeight="1">
      <c r="A79" s="12">
        <v>77</v>
      </c>
      <c r="B79" s="38" t="s">
        <v>133</v>
      </c>
      <c r="C79" s="13" t="s">
        <v>15</v>
      </c>
      <c r="D79" s="50" t="s">
        <v>132</v>
      </c>
      <c r="E79" s="49"/>
      <c r="F79" s="57"/>
      <c r="G79" s="13">
        <v>146.1</v>
      </c>
      <c r="H79" s="14">
        <f t="shared" si="20"/>
        <v>48.7</v>
      </c>
      <c r="I79" s="22">
        <f t="shared" si="21"/>
        <v>24.35</v>
      </c>
      <c r="J79" s="28">
        <v>76.8</v>
      </c>
      <c r="K79" s="24">
        <f t="shared" si="22"/>
        <v>38.4</v>
      </c>
      <c r="L79" s="25">
        <f t="shared" si="23"/>
        <v>62.75</v>
      </c>
      <c r="M79" s="30" t="s">
        <v>21</v>
      </c>
      <c r="N79" s="31"/>
      <c r="O79" s="29"/>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row>
    <row r="80" spans="1:242" s="4" customFormat="1" ht="30" customHeight="1">
      <c r="A80" s="12">
        <v>78</v>
      </c>
      <c r="B80" s="38" t="s">
        <v>134</v>
      </c>
      <c r="C80" s="13" t="s">
        <v>20</v>
      </c>
      <c r="D80" s="50" t="s">
        <v>135</v>
      </c>
      <c r="E80" s="49"/>
      <c r="F80" s="56">
        <v>1</v>
      </c>
      <c r="G80" s="13">
        <v>208.8</v>
      </c>
      <c r="H80" s="14">
        <f t="shared" si="20"/>
        <v>69.6</v>
      </c>
      <c r="I80" s="22">
        <f t="shared" si="21"/>
        <v>34.8</v>
      </c>
      <c r="J80" s="28">
        <v>82</v>
      </c>
      <c r="K80" s="24">
        <f t="shared" si="22"/>
        <v>41</v>
      </c>
      <c r="L80" s="25">
        <f t="shared" si="23"/>
        <v>75.8</v>
      </c>
      <c r="M80" s="30" t="s">
        <v>17</v>
      </c>
      <c r="N80" s="26" t="s">
        <v>18</v>
      </c>
      <c r="O80" s="29"/>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row>
    <row r="81" spans="1:242" s="4" customFormat="1" ht="30" customHeight="1">
      <c r="A81" s="12">
        <v>79</v>
      </c>
      <c r="B81" s="38" t="s">
        <v>136</v>
      </c>
      <c r="C81" s="13" t="s">
        <v>20</v>
      </c>
      <c r="D81" s="50" t="s">
        <v>135</v>
      </c>
      <c r="E81" s="49"/>
      <c r="F81" s="57"/>
      <c r="G81" s="13">
        <v>177.1</v>
      </c>
      <c r="H81" s="14">
        <f t="shared" si="20"/>
        <v>59.03</v>
      </c>
      <c r="I81" s="22">
        <f t="shared" si="21"/>
        <v>29.515</v>
      </c>
      <c r="J81" s="28">
        <v>77</v>
      </c>
      <c r="K81" s="24">
        <f t="shared" si="22"/>
        <v>38.5</v>
      </c>
      <c r="L81" s="25">
        <f t="shared" si="23"/>
        <v>68.015</v>
      </c>
      <c r="M81" s="30" t="s">
        <v>21</v>
      </c>
      <c r="N81" s="31"/>
      <c r="O81" s="29"/>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row>
    <row r="82" spans="1:242" s="4" customFormat="1" ht="30" customHeight="1">
      <c r="A82" s="12">
        <v>80</v>
      </c>
      <c r="B82" s="38" t="s">
        <v>137</v>
      </c>
      <c r="C82" s="13" t="s">
        <v>20</v>
      </c>
      <c r="D82" s="50" t="s">
        <v>138</v>
      </c>
      <c r="E82" s="49"/>
      <c r="F82" s="56">
        <v>2</v>
      </c>
      <c r="G82" s="13">
        <v>190.1</v>
      </c>
      <c r="H82" s="14">
        <f t="shared" si="20"/>
        <v>63.37</v>
      </c>
      <c r="I82" s="22">
        <f t="shared" si="21"/>
        <v>31.685</v>
      </c>
      <c r="J82" s="28">
        <v>79.4</v>
      </c>
      <c r="K82" s="24">
        <f t="shared" si="22"/>
        <v>39.7</v>
      </c>
      <c r="L82" s="25">
        <f t="shared" si="23"/>
        <v>71.385</v>
      </c>
      <c r="M82" s="30" t="s">
        <v>17</v>
      </c>
      <c r="N82" s="26" t="s">
        <v>18</v>
      </c>
      <c r="O82" s="29"/>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row>
    <row r="83" spans="1:242" s="4" customFormat="1" ht="30" customHeight="1">
      <c r="A83" s="12">
        <v>81</v>
      </c>
      <c r="B83" s="38" t="s">
        <v>139</v>
      </c>
      <c r="C83" s="13" t="s">
        <v>20</v>
      </c>
      <c r="D83" s="50" t="s">
        <v>138</v>
      </c>
      <c r="E83" s="49"/>
      <c r="F83" s="58"/>
      <c r="G83" s="13">
        <v>185.5</v>
      </c>
      <c r="H83" s="14">
        <f t="shared" si="20"/>
        <v>61.83</v>
      </c>
      <c r="I83" s="22">
        <f t="shared" si="21"/>
        <v>30.915</v>
      </c>
      <c r="J83" s="28">
        <v>74.1</v>
      </c>
      <c r="K83" s="24">
        <f t="shared" si="22"/>
        <v>37.05</v>
      </c>
      <c r="L83" s="25">
        <f t="shared" si="23"/>
        <v>67.965</v>
      </c>
      <c r="M83" s="30" t="s">
        <v>29</v>
      </c>
      <c r="N83" s="31"/>
      <c r="O83" s="29"/>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row>
    <row r="84" spans="1:242" s="4" customFormat="1" ht="30" customHeight="1">
      <c r="A84" s="12">
        <v>82</v>
      </c>
      <c r="B84" s="38" t="s">
        <v>140</v>
      </c>
      <c r="C84" s="13" t="s">
        <v>20</v>
      </c>
      <c r="D84" s="50" t="s">
        <v>138</v>
      </c>
      <c r="E84" s="49"/>
      <c r="F84" s="58"/>
      <c r="G84" s="13">
        <v>177.7</v>
      </c>
      <c r="H84" s="14">
        <f t="shared" si="20"/>
        <v>59.23</v>
      </c>
      <c r="I84" s="22">
        <f t="shared" si="21"/>
        <v>29.615</v>
      </c>
      <c r="J84" s="28">
        <v>81</v>
      </c>
      <c r="K84" s="24">
        <f t="shared" si="22"/>
        <v>40.5</v>
      </c>
      <c r="L84" s="25">
        <f t="shared" si="23"/>
        <v>70.115</v>
      </c>
      <c r="M84" s="30" t="s">
        <v>21</v>
      </c>
      <c r="N84" s="26" t="s">
        <v>18</v>
      </c>
      <c r="O84" s="29"/>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row>
    <row r="85" spans="1:242" s="4" customFormat="1" ht="30" customHeight="1">
      <c r="A85" s="12">
        <v>83</v>
      </c>
      <c r="B85" s="38" t="s">
        <v>141</v>
      </c>
      <c r="C85" s="13" t="s">
        <v>15</v>
      </c>
      <c r="D85" s="50" t="s">
        <v>138</v>
      </c>
      <c r="E85" s="49"/>
      <c r="F85" s="57"/>
      <c r="G85" s="13">
        <v>174</v>
      </c>
      <c r="H85" s="14">
        <f t="shared" si="20"/>
        <v>58</v>
      </c>
      <c r="I85" s="22">
        <f t="shared" si="21"/>
        <v>29</v>
      </c>
      <c r="J85" s="28">
        <v>78.6</v>
      </c>
      <c r="K85" s="24">
        <f t="shared" si="22"/>
        <v>39.3</v>
      </c>
      <c r="L85" s="25">
        <f t="shared" si="23"/>
        <v>68.3</v>
      </c>
      <c r="M85" s="30" t="s">
        <v>31</v>
      </c>
      <c r="N85" s="31"/>
      <c r="O85" s="29"/>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row>
    <row r="86" spans="1:242" s="4" customFormat="1" ht="30" customHeight="1">
      <c r="A86" s="12">
        <v>84</v>
      </c>
      <c r="B86" s="38" t="s">
        <v>142</v>
      </c>
      <c r="C86" s="13" t="s">
        <v>20</v>
      </c>
      <c r="D86" s="50" t="s">
        <v>143</v>
      </c>
      <c r="E86" s="49"/>
      <c r="F86" s="56">
        <v>1</v>
      </c>
      <c r="G86" s="13">
        <v>183</v>
      </c>
      <c r="H86" s="14">
        <f t="shared" si="20"/>
        <v>61</v>
      </c>
      <c r="I86" s="22">
        <f t="shared" si="21"/>
        <v>30.5</v>
      </c>
      <c r="J86" s="28">
        <v>80.7</v>
      </c>
      <c r="K86" s="24">
        <f t="shared" si="22"/>
        <v>40.35</v>
      </c>
      <c r="L86" s="25">
        <f t="shared" si="23"/>
        <v>70.85</v>
      </c>
      <c r="M86" s="30" t="s">
        <v>17</v>
      </c>
      <c r="N86" s="26" t="s">
        <v>18</v>
      </c>
      <c r="O86" s="29"/>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row>
    <row r="87" spans="1:242" s="4" customFormat="1" ht="30" customHeight="1">
      <c r="A87" s="12">
        <v>85</v>
      </c>
      <c r="B87" s="38" t="s">
        <v>144</v>
      </c>
      <c r="C87" s="13" t="s">
        <v>15</v>
      </c>
      <c r="D87" s="50" t="s">
        <v>143</v>
      </c>
      <c r="E87" s="49"/>
      <c r="F87" s="57"/>
      <c r="G87" s="13">
        <v>162.3</v>
      </c>
      <c r="H87" s="14">
        <f t="shared" si="20"/>
        <v>54.1</v>
      </c>
      <c r="I87" s="22">
        <f t="shared" si="21"/>
        <v>27.05</v>
      </c>
      <c r="J87" s="35" t="s">
        <v>145</v>
      </c>
      <c r="K87" s="37" t="s">
        <v>145</v>
      </c>
      <c r="L87" s="25">
        <v>27.05</v>
      </c>
      <c r="M87" s="30" t="s">
        <v>21</v>
      </c>
      <c r="N87" s="31"/>
      <c r="O87" s="29"/>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row>
    <row r="88" spans="1:242" s="4" customFormat="1" ht="30" customHeight="1">
      <c r="A88" s="12">
        <v>86</v>
      </c>
      <c r="B88" s="38" t="s">
        <v>146</v>
      </c>
      <c r="C88" s="13" t="s">
        <v>15</v>
      </c>
      <c r="D88" s="50" t="s">
        <v>147</v>
      </c>
      <c r="E88" s="49"/>
      <c r="F88" s="56">
        <v>1</v>
      </c>
      <c r="G88" s="13">
        <v>186.1</v>
      </c>
      <c r="H88" s="14">
        <f t="shared" si="20"/>
        <v>62.03</v>
      </c>
      <c r="I88" s="22">
        <f t="shared" si="21"/>
        <v>31.015</v>
      </c>
      <c r="J88" s="28">
        <v>79.3</v>
      </c>
      <c r="K88" s="24">
        <f aca="true" t="shared" si="24" ref="K88:K98">J88*50%</f>
        <v>39.65</v>
      </c>
      <c r="L88" s="25">
        <f aca="true" t="shared" si="25" ref="L88:L98">I88+K88</f>
        <v>70.66499999999999</v>
      </c>
      <c r="M88" s="30" t="s">
        <v>17</v>
      </c>
      <c r="N88" s="26" t="s">
        <v>18</v>
      </c>
      <c r="O88" s="29"/>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row>
    <row r="89" spans="1:242" s="4" customFormat="1" ht="30" customHeight="1">
      <c r="A89" s="12">
        <v>87</v>
      </c>
      <c r="B89" s="38" t="s">
        <v>148</v>
      </c>
      <c r="C89" s="13" t="s">
        <v>15</v>
      </c>
      <c r="D89" s="50" t="s">
        <v>147</v>
      </c>
      <c r="E89" s="49"/>
      <c r="F89" s="57"/>
      <c r="G89" s="13">
        <v>161.7</v>
      </c>
      <c r="H89" s="14">
        <f t="shared" si="20"/>
        <v>53.9</v>
      </c>
      <c r="I89" s="22">
        <f t="shared" si="21"/>
        <v>26.95</v>
      </c>
      <c r="J89" s="28">
        <v>74.8</v>
      </c>
      <c r="K89" s="24">
        <f t="shared" si="24"/>
        <v>37.4</v>
      </c>
      <c r="L89" s="25">
        <f t="shared" si="25"/>
        <v>64.35</v>
      </c>
      <c r="M89" s="30" t="s">
        <v>21</v>
      </c>
      <c r="N89" s="31"/>
      <c r="O89" s="29"/>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row>
    <row r="90" spans="1:242" s="4" customFormat="1" ht="30" customHeight="1">
      <c r="A90" s="12">
        <v>88</v>
      </c>
      <c r="B90" s="38" t="s">
        <v>149</v>
      </c>
      <c r="C90" s="13" t="s">
        <v>20</v>
      </c>
      <c r="D90" s="50" t="s">
        <v>150</v>
      </c>
      <c r="E90" s="49"/>
      <c r="F90" s="56">
        <v>1</v>
      </c>
      <c r="G90" s="13">
        <v>161.9</v>
      </c>
      <c r="H90" s="14">
        <f t="shared" si="20"/>
        <v>53.97</v>
      </c>
      <c r="I90" s="22">
        <f t="shared" si="21"/>
        <v>26.985</v>
      </c>
      <c r="J90" s="28">
        <v>79.5</v>
      </c>
      <c r="K90" s="24">
        <f t="shared" si="24"/>
        <v>39.75</v>
      </c>
      <c r="L90" s="25">
        <f t="shared" si="25"/>
        <v>66.735</v>
      </c>
      <c r="M90" s="30" t="s">
        <v>17</v>
      </c>
      <c r="N90" s="26" t="s">
        <v>18</v>
      </c>
      <c r="O90" s="29"/>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row>
    <row r="91" spans="1:242" s="4" customFormat="1" ht="30" customHeight="1">
      <c r="A91" s="12">
        <v>89</v>
      </c>
      <c r="B91" s="38" t="s">
        <v>151</v>
      </c>
      <c r="C91" s="13" t="s">
        <v>20</v>
      </c>
      <c r="D91" s="50" t="s">
        <v>150</v>
      </c>
      <c r="E91" s="49"/>
      <c r="F91" s="57"/>
      <c r="G91" s="13">
        <v>155.5</v>
      </c>
      <c r="H91" s="14">
        <f t="shared" si="20"/>
        <v>51.83</v>
      </c>
      <c r="I91" s="22">
        <f t="shared" si="21"/>
        <v>25.915</v>
      </c>
      <c r="J91" s="28">
        <v>78.7</v>
      </c>
      <c r="K91" s="24">
        <f t="shared" si="24"/>
        <v>39.35</v>
      </c>
      <c r="L91" s="25">
        <f t="shared" si="25"/>
        <v>65.265</v>
      </c>
      <c r="M91" s="30" t="s">
        <v>21</v>
      </c>
      <c r="N91" s="31"/>
      <c r="O91" s="29"/>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row>
    <row r="92" spans="1:242" s="4" customFormat="1" ht="30" customHeight="1">
      <c r="A92" s="12">
        <v>90</v>
      </c>
      <c r="B92" s="38" t="s">
        <v>152</v>
      </c>
      <c r="C92" s="13" t="s">
        <v>20</v>
      </c>
      <c r="D92" s="50" t="s">
        <v>153</v>
      </c>
      <c r="E92" s="49"/>
      <c r="F92" s="56">
        <v>1</v>
      </c>
      <c r="G92" s="13">
        <v>183.3</v>
      </c>
      <c r="H92" s="14">
        <f t="shared" si="20"/>
        <v>61.1</v>
      </c>
      <c r="I92" s="22">
        <f t="shared" si="21"/>
        <v>30.55</v>
      </c>
      <c r="J92" s="28">
        <v>76.34</v>
      </c>
      <c r="K92" s="24">
        <f t="shared" si="24"/>
        <v>38.17</v>
      </c>
      <c r="L92" s="25">
        <f t="shared" si="25"/>
        <v>68.72</v>
      </c>
      <c r="M92" s="30" t="s">
        <v>17</v>
      </c>
      <c r="N92" s="26" t="s">
        <v>18</v>
      </c>
      <c r="O92" s="29"/>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row>
    <row r="93" spans="1:242" s="4" customFormat="1" ht="30" customHeight="1">
      <c r="A93" s="12">
        <v>91</v>
      </c>
      <c r="B93" s="38" t="s">
        <v>154</v>
      </c>
      <c r="C93" s="13" t="s">
        <v>20</v>
      </c>
      <c r="D93" s="50" t="s">
        <v>153</v>
      </c>
      <c r="E93" s="49"/>
      <c r="F93" s="57"/>
      <c r="G93" s="13">
        <v>178.1</v>
      </c>
      <c r="H93" s="14">
        <f t="shared" si="20"/>
        <v>59.37</v>
      </c>
      <c r="I93" s="22">
        <f t="shared" si="21"/>
        <v>29.685</v>
      </c>
      <c r="J93" s="28">
        <v>71.66</v>
      </c>
      <c r="K93" s="24">
        <f t="shared" si="24"/>
        <v>35.83</v>
      </c>
      <c r="L93" s="25">
        <f t="shared" si="25"/>
        <v>65.515</v>
      </c>
      <c r="M93" s="30" t="s">
        <v>21</v>
      </c>
      <c r="N93" s="31"/>
      <c r="O93" s="29"/>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row>
    <row r="94" spans="1:242" s="4" customFormat="1" ht="30" customHeight="1">
      <c r="A94" s="12">
        <v>92</v>
      </c>
      <c r="B94" s="38" t="s">
        <v>155</v>
      </c>
      <c r="C94" s="13" t="s">
        <v>20</v>
      </c>
      <c r="D94" s="50" t="s">
        <v>156</v>
      </c>
      <c r="E94" s="49"/>
      <c r="F94" s="56">
        <v>1</v>
      </c>
      <c r="G94" s="13">
        <v>169.6</v>
      </c>
      <c r="H94" s="14">
        <f t="shared" si="20"/>
        <v>56.53</v>
      </c>
      <c r="I94" s="22">
        <f t="shared" si="21"/>
        <v>28.265</v>
      </c>
      <c r="J94" s="28">
        <v>76</v>
      </c>
      <c r="K94" s="24">
        <f t="shared" si="24"/>
        <v>38</v>
      </c>
      <c r="L94" s="25">
        <f t="shared" si="25"/>
        <v>66.265</v>
      </c>
      <c r="M94" s="30" t="s">
        <v>17</v>
      </c>
      <c r="N94" s="26" t="s">
        <v>18</v>
      </c>
      <c r="O94" s="29"/>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row>
    <row r="95" spans="1:242" s="4" customFormat="1" ht="30" customHeight="1">
      <c r="A95" s="12">
        <v>93</v>
      </c>
      <c r="B95" s="38" t="s">
        <v>157</v>
      </c>
      <c r="C95" s="13" t="s">
        <v>20</v>
      </c>
      <c r="D95" s="50" t="s">
        <v>156</v>
      </c>
      <c r="E95" s="49"/>
      <c r="F95" s="57"/>
      <c r="G95" s="13">
        <v>148.1</v>
      </c>
      <c r="H95" s="14">
        <f t="shared" si="20"/>
        <v>49.37</v>
      </c>
      <c r="I95" s="22">
        <f t="shared" si="21"/>
        <v>24.685</v>
      </c>
      <c r="J95" s="28">
        <v>76.6</v>
      </c>
      <c r="K95" s="24">
        <f t="shared" si="24"/>
        <v>38.3</v>
      </c>
      <c r="L95" s="25">
        <f t="shared" si="25"/>
        <v>62.985</v>
      </c>
      <c r="M95" s="30" t="s">
        <v>21</v>
      </c>
      <c r="N95" s="31"/>
      <c r="O95" s="29"/>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row>
    <row r="96" spans="1:242" s="4" customFormat="1" ht="30" customHeight="1">
      <c r="A96" s="12">
        <v>94</v>
      </c>
      <c r="B96" s="38" t="s">
        <v>158</v>
      </c>
      <c r="C96" s="13" t="s">
        <v>20</v>
      </c>
      <c r="D96" s="50" t="s">
        <v>159</v>
      </c>
      <c r="E96" s="49"/>
      <c r="F96" s="36">
        <v>1</v>
      </c>
      <c r="G96" s="13">
        <v>157</v>
      </c>
      <c r="H96" s="14">
        <f t="shared" si="20"/>
        <v>52.33</v>
      </c>
      <c r="I96" s="22">
        <f t="shared" si="21"/>
        <v>26.165</v>
      </c>
      <c r="J96" s="28">
        <v>81.2</v>
      </c>
      <c r="K96" s="24">
        <f t="shared" si="24"/>
        <v>40.6</v>
      </c>
      <c r="L96" s="25">
        <f t="shared" si="25"/>
        <v>66.765</v>
      </c>
      <c r="M96" s="30" t="s">
        <v>17</v>
      </c>
      <c r="N96" s="26" t="s">
        <v>18</v>
      </c>
      <c r="O96" s="29"/>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row>
    <row r="97" spans="1:242" s="4" customFormat="1" ht="30" customHeight="1">
      <c r="A97" s="12">
        <v>95</v>
      </c>
      <c r="B97" s="38" t="s">
        <v>160</v>
      </c>
      <c r="C97" s="13" t="s">
        <v>15</v>
      </c>
      <c r="D97" s="50" t="s">
        <v>161</v>
      </c>
      <c r="E97" s="49"/>
      <c r="F97" s="56">
        <v>1</v>
      </c>
      <c r="G97" s="13">
        <v>193.3</v>
      </c>
      <c r="H97" s="14">
        <f t="shared" si="20"/>
        <v>64.43</v>
      </c>
      <c r="I97" s="22">
        <f t="shared" si="21"/>
        <v>32.215</v>
      </c>
      <c r="J97" s="28">
        <v>80.5</v>
      </c>
      <c r="K97" s="24">
        <f t="shared" si="24"/>
        <v>40.25</v>
      </c>
      <c r="L97" s="25">
        <f t="shared" si="25"/>
        <v>72.465</v>
      </c>
      <c r="M97" s="30" t="s">
        <v>17</v>
      </c>
      <c r="N97" s="26" t="s">
        <v>18</v>
      </c>
      <c r="O97" s="29"/>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row>
    <row r="98" spans="1:242" s="4" customFormat="1" ht="30" customHeight="1">
      <c r="A98" s="12">
        <v>96</v>
      </c>
      <c r="B98" s="38" t="s">
        <v>162</v>
      </c>
      <c r="C98" s="13" t="s">
        <v>15</v>
      </c>
      <c r="D98" s="50" t="s">
        <v>161</v>
      </c>
      <c r="E98" s="49"/>
      <c r="F98" s="57"/>
      <c r="G98" s="13">
        <v>189</v>
      </c>
      <c r="H98" s="14">
        <f t="shared" si="20"/>
        <v>63</v>
      </c>
      <c r="I98" s="22">
        <f t="shared" si="21"/>
        <v>31.5</v>
      </c>
      <c r="J98" s="28">
        <v>76.16</v>
      </c>
      <c r="K98" s="24">
        <f t="shared" si="24"/>
        <v>38.08</v>
      </c>
      <c r="L98" s="25">
        <f t="shared" si="25"/>
        <v>69.58</v>
      </c>
      <c r="M98" s="30" t="s">
        <v>21</v>
      </c>
      <c r="N98" s="31"/>
      <c r="O98" s="29"/>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row>
    <row r="99" spans="1:242" s="4" customFormat="1" ht="30" customHeight="1">
      <c r="A99" s="12">
        <v>97</v>
      </c>
      <c r="B99" s="38" t="s">
        <v>163</v>
      </c>
      <c r="C99" s="13" t="s">
        <v>15</v>
      </c>
      <c r="D99" s="50" t="s">
        <v>164</v>
      </c>
      <c r="E99" s="49"/>
      <c r="F99" s="56">
        <v>1</v>
      </c>
      <c r="G99" s="13">
        <v>192.4</v>
      </c>
      <c r="H99" s="14">
        <f aca="true" t="shared" si="26" ref="H99:H112">ROUND(G99*100/300,2)</f>
        <v>64.13</v>
      </c>
      <c r="I99" s="22">
        <f aca="true" t="shared" si="27" ref="I99:I112">H99*50%</f>
        <v>32.065</v>
      </c>
      <c r="J99" s="28">
        <v>80.22</v>
      </c>
      <c r="K99" s="24">
        <f aca="true" t="shared" si="28" ref="K99:K110">J99*50%</f>
        <v>40.11</v>
      </c>
      <c r="L99" s="25">
        <f aca="true" t="shared" si="29" ref="L99:L110">I99+K99</f>
        <v>72.175</v>
      </c>
      <c r="M99" s="30" t="s">
        <v>17</v>
      </c>
      <c r="N99" s="26" t="s">
        <v>18</v>
      </c>
      <c r="O99" s="29"/>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row>
    <row r="100" spans="1:242" s="4" customFormat="1" ht="30" customHeight="1">
      <c r="A100" s="12">
        <v>98</v>
      </c>
      <c r="B100" s="38" t="s">
        <v>165</v>
      </c>
      <c r="C100" s="13" t="s">
        <v>20</v>
      </c>
      <c r="D100" s="50" t="s">
        <v>164</v>
      </c>
      <c r="E100" s="49"/>
      <c r="F100" s="57"/>
      <c r="G100" s="13">
        <v>177</v>
      </c>
      <c r="H100" s="14">
        <f t="shared" si="26"/>
        <v>59</v>
      </c>
      <c r="I100" s="22">
        <f t="shared" si="27"/>
        <v>29.5</v>
      </c>
      <c r="J100" s="28">
        <v>80.74</v>
      </c>
      <c r="K100" s="24">
        <f t="shared" si="28"/>
        <v>40.37</v>
      </c>
      <c r="L100" s="25">
        <f t="shared" si="29"/>
        <v>69.87</v>
      </c>
      <c r="M100" s="30" t="s">
        <v>21</v>
      </c>
      <c r="N100" s="31"/>
      <c r="O100" s="29"/>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row>
    <row r="101" spans="1:242" s="4" customFormat="1" ht="30" customHeight="1">
      <c r="A101" s="12">
        <v>99</v>
      </c>
      <c r="B101" s="38" t="s">
        <v>166</v>
      </c>
      <c r="C101" s="13" t="s">
        <v>20</v>
      </c>
      <c r="D101" s="51" t="s">
        <v>167</v>
      </c>
      <c r="E101" s="52"/>
      <c r="F101" s="53">
        <v>1</v>
      </c>
      <c r="G101" s="13">
        <v>192.9</v>
      </c>
      <c r="H101" s="14">
        <f t="shared" si="26"/>
        <v>64.3</v>
      </c>
      <c r="I101" s="22">
        <f t="shared" si="27"/>
        <v>32.15</v>
      </c>
      <c r="J101" s="28">
        <v>81.54</v>
      </c>
      <c r="K101" s="24">
        <f t="shared" si="28"/>
        <v>40.77</v>
      </c>
      <c r="L101" s="25">
        <f t="shared" si="29"/>
        <v>72.92</v>
      </c>
      <c r="M101" s="30" t="s">
        <v>17</v>
      </c>
      <c r="N101" s="26" t="s">
        <v>18</v>
      </c>
      <c r="O101" s="29"/>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row>
    <row r="102" spans="1:242" s="4" customFormat="1" ht="30" customHeight="1">
      <c r="A102" s="12">
        <v>100</v>
      </c>
      <c r="B102" s="38" t="s">
        <v>168</v>
      </c>
      <c r="C102" s="13" t="s">
        <v>20</v>
      </c>
      <c r="D102" s="51" t="s">
        <v>167</v>
      </c>
      <c r="E102" s="52"/>
      <c r="F102" s="54"/>
      <c r="G102" s="13">
        <v>186.8</v>
      </c>
      <c r="H102" s="14">
        <f t="shared" si="26"/>
        <v>62.27</v>
      </c>
      <c r="I102" s="22">
        <f t="shared" si="27"/>
        <v>31.135</v>
      </c>
      <c r="J102" s="28">
        <v>81.2</v>
      </c>
      <c r="K102" s="24">
        <f t="shared" si="28"/>
        <v>40.6</v>
      </c>
      <c r="L102" s="25">
        <f t="shared" si="29"/>
        <v>71.735</v>
      </c>
      <c r="M102" s="30" t="s">
        <v>21</v>
      </c>
      <c r="N102" s="31"/>
      <c r="O102" s="29"/>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row>
    <row r="103" spans="1:242" s="4" customFormat="1" ht="30" customHeight="1">
      <c r="A103" s="12">
        <v>101</v>
      </c>
      <c r="B103" s="38" t="s">
        <v>169</v>
      </c>
      <c r="C103" s="13" t="s">
        <v>15</v>
      </c>
      <c r="D103" s="50" t="s">
        <v>170</v>
      </c>
      <c r="E103" s="49"/>
      <c r="F103" s="56">
        <v>1</v>
      </c>
      <c r="G103" s="13">
        <v>200.5</v>
      </c>
      <c r="H103" s="14">
        <f t="shared" si="26"/>
        <v>66.83</v>
      </c>
      <c r="I103" s="22">
        <f t="shared" si="27"/>
        <v>33.415</v>
      </c>
      <c r="J103" s="28">
        <v>83.9</v>
      </c>
      <c r="K103" s="24">
        <f t="shared" si="28"/>
        <v>41.95</v>
      </c>
      <c r="L103" s="25">
        <f t="shared" si="29"/>
        <v>75.36500000000001</v>
      </c>
      <c r="M103" s="30" t="s">
        <v>17</v>
      </c>
      <c r="N103" s="26" t="s">
        <v>18</v>
      </c>
      <c r="O103" s="29"/>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row>
    <row r="104" spans="1:242" s="4" customFormat="1" ht="30" customHeight="1">
      <c r="A104" s="12">
        <v>102</v>
      </c>
      <c r="B104" s="38" t="s">
        <v>171</v>
      </c>
      <c r="C104" s="13" t="s">
        <v>15</v>
      </c>
      <c r="D104" s="50" t="s">
        <v>170</v>
      </c>
      <c r="E104" s="49"/>
      <c r="F104" s="57"/>
      <c r="G104" s="13">
        <v>195</v>
      </c>
      <c r="H104" s="14">
        <f t="shared" si="26"/>
        <v>65</v>
      </c>
      <c r="I104" s="22">
        <f t="shared" si="27"/>
        <v>32.5</v>
      </c>
      <c r="J104" s="28">
        <v>77.92</v>
      </c>
      <c r="K104" s="24">
        <f t="shared" si="28"/>
        <v>38.96</v>
      </c>
      <c r="L104" s="25">
        <f t="shared" si="29"/>
        <v>71.46000000000001</v>
      </c>
      <c r="M104" s="30" t="s">
        <v>21</v>
      </c>
      <c r="N104" s="31"/>
      <c r="O104" s="29"/>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row>
    <row r="105" spans="1:242" s="4" customFormat="1" ht="30" customHeight="1">
      <c r="A105" s="12">
        <v>103</v>
      </c>
      <c r="B105" s="38" t="s">
        <v>172</v>
      </c>
      <c r="C105" s="13" t="s">
        <v>15</v>
      </c>
      <c r="D105" s="50" t="s">
        <v>173</v>
      </c>
      <c r="E105" s="49"/>
      <c r="F105" s="56">
        <v>1</v>
      </c>
      <c r="G105" s="13">
        <v>195.5</v>
      </c>
      <c r="H105" s="14">
        <f t="shared" si="26"/>
        <v>65.17</v>
      </c>
      <c r="I105" s="22">
        <f t="shared" si="27"/>
        <v>32.585</v>
      </c>
      <c r="J105" s="28">
        <v>82.1</v>
      </c>
      <c r="K105" s="24">
        <f t="shared" si="28"/>
        <v>41.05</v>
      </c>
      <c r="L105" s="25">
        <f t="shared" si="29"/>
        <v>73.63499999999999</v>
      </c>
      <c r="M105" s="30" t="s">
        <v>17</v>
      </c>
      <c r="N105" s="26" t="s">
        <v>18</v>
      </c>
      <c r="O105" s="29"/>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row>
    <row r="106" spans="1:242" s="4" customFormat="1" ht="30" customHeight="1">
      <c r="A106" s="12">
        <v>104</v>
      </c>
      <c r="B106" s="38" t="s">
        <v>174</v>
      </c>
      <c r="C106" s="13" t="s">
        <v>20</v>
      </c>
      <c r="D106" s="50" t="s">
        <v>173</v>
      </c>
      <c r="E106" s="49"/>
      <c r="F106" s="57"/>
      <c r="G106" s="13">
        <v>194.5</v>
      </c>
      <c r="H106" s="14">
        <f t="shared" si="26"/>
        <v>64.83</v>
      </c>
      <c r="I106" s="22">
        <f t="shared" si="27"/>
        <v>32.415</v>
      </c>
      <c r="J106" s="28">
        <v>81.5</v>
      </c>
      <c r="K106" s="24">
        <f t="shared" si="28"/>
        <v>40.75</v>
      </c>
      <c r="L106" s="25">
        <f t="shared" si="29"/>
        <v>73.16499999999999</v>
      </c>
      <c r="M106" s="30" t="s">
        <v>21</v>
      </c>
      <c r="N106" s="31"/>
      <c r="O106" s="29"/>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row>
    <row r="107" spans="1:242" s="4" customFormat="1" ht="30" customHeight="1">
      <c r="A107" s="12">
        <v>105</v>
      </c>
      <c r="B107" s="38" t="s">
        <v>175</v>
      </c>
      <c r="C107" s="13" t="s">
        <v>15</v>
      </c>
      <c r="D107" s="50" t="s">
        <v>176</v>
      </c>
      <c r="E107" s="49"/>
      <c r="F107" s="56">
        <v>1</v>
      </c>
      <c r="G107" s="13">
        <v>201</v>
      </c>
      <c r="H107" s="14">
        <f t="shared" si="26"/>
        <v>67</v>
      </c>
      <c r="I107" s="22">
        <f t="shared" si="27"/>
        <v>33.5</v>
      </c>
      <c r="J107" s="28">
        <v>82.44</v>
      </c>
      <c r="K107" s="24">
        <f t="shared" si="28"/>
        <v>41.22</v>
      </c>
      <c r="L107" s="25">
        <f t="shared" si="29"/>
        <v>74.72</v>
      </c>
      <c r="M107" s="30" t="s">
        <v>17</v>
      </c>
      <c r="N107" s="26" t="s">
        <v>18</v>
      </c>
      <c r="O107" s="29"/>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row>
    <row r="108" spans="1:242" s="4" customFormat="1" ht="30" customHeight="1">
      <c r="A108" s="12">
        <v>106</v>
      </c>
      <c r="B108" s="38" t="s">
        <v>177</v>
      </c>
      <c r="C108" s="13" t="s">
        <v>15</v>
      </c>
      <c r="D108" s="50" t="s">
        <v>176</v>
      </c>
      <c r="E108" s="49"/>
      <c r="F108" s="57"/>
      <c r="G108" s="13">
        <v>190</v>
      </c>
      <c r="H108" s="14">
        <f t="shared" si="26"/>
        <v>63.33</v>
      </c>
      <c r="I108" s="22">
        <f t="shared" si="27"/>
        <v>31.665</v>
      </c>
      <c r="J108" s="28">
        <v>81.2</v>
      </c>
      <c r="K108" s="24">
        <f t="shared" si="28"/>
        <v>40.6</v>
      </c>
      <c r="L108" s="25">
        <f t="shared" si="29"/>
        <v>72.265</v>
      </c>
      <c r="M108" s="30" t="s">
        <v>21</v>
      </c>
      <c r="N108" s="31"/>
      <c r="O108" s="29"/>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row>
    <row r="109" spans="1:242" s="4" customFormat="1" ht="30" customHeight="1">
      <c r="A109" s="12">
        <v>107</v>
      </c>
      <c r="B109" s="38" t="s">
        <v>178</v>
      </c>
      <c r="C109" s="13" t="s">
        <v>15</v>
      </c>
      <c r="D109" s="50" t="s">
        <v>179</v>
      </c>
      <c r="E109" s="49"/>
      <c r="F109" s="56">
        <v>1</v>
      </c>
      <c r="G109" s="13">
        <v>219</v>
      </c>
      <c r="H109" s="14">
        <f t="shared" si="26"/>
        <v>73</v>
      </c>
      <c r="I109" s="22">
        <f t="shared" si="27"/>
        <v>36.5</v>
      </c>
      <c r="J109" s="28">
        <v>84.2</v>
      </c>
      <c r="K109" s="24">
        <f t="shared" si="28"/>
        <v>42.1</v>
      </c>
      <c r="L109" s="25">
        <f t="shared" si="29"/>
        <v>78.6</v>
      </c>
      <c r="M109" s="30" t="s">
        <v>17</v>
      </c>
      <c r="N109" s="26" t="s">
        <v>18</v>
      </c>
      <c r="O109" s="29"/>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row>
    <row r="110" spans="1:242" s="4" customFormat="1" ht="30" customHeight="1">
      <c r="A110" s="12">
        <v>108</v>
      </c>
      <c r="B110" s="38" t="s">
        <v>180</v>
      </c>
      <c r="C110" s="13" t="s">
        <v>15</v>
      </c>
      <c r="D110" s="50" t="s">
        <v>179</v>
      </c>
      <c r="E110" s="49"/>
      <c r="F110" s="57"/>
      <c r="G110" s="13">
        <v>208.5</v>
      </c>
      <c r="H110" s="14">
        <f t="shared" si="26"/>
        <v>69.5</v>
      </c>
      <c r="I110" s="22">
        <f t="shared" si="27"/>
        <v>34.75</v>
      </c>
      <c r="J110" s="28">
        <v>83.3</v>
      </c>
      <c r="K110" s="24">
        <f t="shared" si="28"/>
        <v>41.65</v>
      </c>
      <c r="L110" s="25">
        <f t="shared" si="29"/>
        <v>76.4</v>
      </c>
      <c r="M110" s="30" t="s">
        <v>21</v>
      </c>
      <c r="N110" s="31"/>
      <c r="O110" s="29"/>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row>
    <row r="111" spans="1:242" s="4" customFormat="1" ht="30" customHeight="1">
      <c r="A111" s="12">
        <v>109</v>
      </c>
      <c r="B111" s="38" t="s">
        <v>181</v>
      </c>
      <c r="C111" s="13" t="s">
        <v>20</v>
      </c>
      <c r="D111" s="50" t="s">
        <v>182</v>
      </c>
      <c r="E111" s="49"/>
      <c r="F111" s="56">
        <v>1</v>
      </c>
      <c r="G111" s="13">
        <v>207</v>
      </c>
      <c r="H111" s="14">
        <f t="shared" si="26"/>
        <v>69</v>
      </c>
      <c r="I111" s="22">
        <f t="shared" si="27"/>
        <v>34.5</v>
      </c>
      <c r="J111" s="28" t="s">
        <v>183</v>
      </c>
      <c r="K111" s="37" t="s">
        <v>145</v>
      </c>
      <c r="L111" s="25">
        <v>34.5</v>
      </c>
      <c r="M111" s="30" t="s">
        <v>21</v>
      </c>
      <c r="N111" s="31"/>
      <c r="O111" s="29"/>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row>
    <row r="112" spans="1:242" s="4" customFormat="1" ht="30" customHeight="1">
      <c r="A112" s="12">
        <v>110</v>
      </c>
      <c r="B112" s="38" t="s">
        <v>184</v>
      </c>
      <c r="C112" s="13" t="s">
        <v>20</v>
      </c>
      <c r="D112" s="50" t="s">
        <v>182</v>
      </c>
      <c r="E112" s="49"/>
      <c r="F112" s="57"/>
      <c r="G112" s="13">
        <v>200.5</v>
      </c>
      <c r="H112" s="14">
        <f t="shared" si="26"/>
        <v>66.83</v>
      </c>
      <c r="I112" s="22">
        <f t="shared" si="27"/>
        <v>33.415</v>
      </c>
      <c r="J112" s="28">
        <v>84.6</v>
      </c>
      <c r="K112" s="24">
        <f>J112*50%</f>
        <v>42.3</v>
      </c>
      <c r="L112" s="25">
        <f>I112+K112</f>
        <v>75.715</v>
      </c>
      <c r="M112" s="30" t="s">
        <v>17</v>
      </c>
      <c r="N112" s="26" t="s">
        <v>18</v>
      </c>
      <c r="O112" s="29"/>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row>
    <row r="113" spans="1:242" s="4" customFormat="1" ht="30" customHeight="1">
      <c r="A113" s="12">
        <v>111</v>
      </c>
      <c r="B113" s="38" t="s">
        <v>185</v>
      </c>
      <c r="C113" s="13" t="s">
        <v>15</v>
      </c>
      <c r="D113" s="50" t="s">
        <v>186</v>
      </c>
      <c r="E113" s="49"/>
      <c r="F113" s="56">
        <v>1</v>
      </c>
      <c r="G113" s="13">
        <v>196</v>
      </c>
      <c r="H113" s="14">
        <f aca="true" t="shared" si="30" ref="H113:H130">ROUND(G113*100/300,2)</f>
        <v>65.33</v>
      </c>
      <c r="I113" s="22">
        <f aca="true" t="shared" si="31" ref="I113:I130">H113*50%</f>
        <v>32.665</v>
      </c>
      <c r="J113" s="28">
        <v>82.3</v>
      </c>
      <c r="K113" s="24">
        <f aca="true" t="shared" si="32" ref="K113:K130">J113*50%</f>
        <v>41.15</v>
      </c>
      <c r="L113" s="25">
        <f aca="true" t="shared" si="33" ref="L113:L130">I113+K113</f>
        <v>73.815</v>
      </c>
      <c r="M113" s="30" t="s">
        <v>17</v>
      </c>
      <c r="N113" s="26" t="s">
        <v>18</v>
      </c>
      <c r="O113" s="29"/>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row>
    <row r="114" spans="1:242" s="4" customFormat="1" ht="30" customHeight="1">
      <c r="A114" s="12">
        <v>112</v>
      </c>
      <c r="B114" s="38" t="s">
        <v>187</v>
      </c>
      <c r="C114" s="13" t="s">
        <v>15</v>
      </c>
      <c r="D114" s="50" t="s">
        <v>186</v>
      </c>
      <c r="E114" s="49"/>
      <c r="F114" s="57"/>
      <c r="G114" s="13">
        <v>187</v>
      </c>
      <c r="H114" s="14">
        <f t="shared" si="30"/>
        <v>62.33</v>
      </c>
      <c r="I114" s="22">
        <f t="shared" si="31"/>
        <v>31.165</v>
      </c>
      <c r="J114" s="28">
        <v>81.2</v>
      </c>
      <c r="K114" s="24">
        <f t="shared" si="32"/>
        <v>40.6</v>
      </c>
      <c r="L114" s="25">
        <f t="shared" si="33"/>
        <v>71.765</v>
      </c>
      <c r="M114" s="30" t="s">
        <v>21</v>
      </c>
      <c r="N114" s="31"/>
      <c r="O114" s="29"/>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row>
    <row r="115" spans="1:242" s="4" customFormat="1" ht="30" customHeight="1">
      <c r="A115" s="12">
        <v>113</v>
      </c>
      <c r="B115" s="38" t="s">
        <v>188</v>
      </c>
      <c r="C115" s="13" t="s">
        <v>15</v>
      </c>
      <c r="D115" s="50" t="s">
        <v>189</v>
      </c>
      <c r="E115" s="49"/>
      <c r="F115" s="56">
        <v>1</v>
      </c>
      <c r="G115" s="13">
        <v>220.5</v>
      </c>
      <c r="H115" s="14">
        <f t="shared" si="30"/>
        <v>73.5</v>
      </c>
      <c r="I115" s="22">
        <f t="shared" si="31"/>
        <v>36.75</v>
      </c>
      <c r="J115" s="28">
        <v>81.9</v>
      </c>
      <c r="K115" s="24">
        <f t="shared" si="32"/>
        <v>40.95</v>
      </c>
      <c r="L115" s="25">
        <f t="shared" si="33"/>
        <v>77.7</v>
      </c>
      <c r="M115" s="30" t="s">
        <v>21</v>
      </c>
      <c r="N115" s="31"/>
      <c r="O115" s="29"/>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row>
    <row r="116" spans="1:242" s="4" customFormat="1" ht="30" customHeight="1">
      <c r="A116" s="12">
        <v>114</v>
      </c>
      <c r="B116" s="38" t="s">
        <v>190</v>
      </c>
      <c r="C116" s="13" t="s">
        <v>15</v>
      </c>
      <c r="D116" s="50" t="s">
        <v>189</v>
      </c>
      <c r="E116" s="49"/>
      <c r="F116" s="57"/>
      <c r="G116" s="13">
        <v>217.5</v>
      </c>
      <c r="H116" s="14">
        <f t="shared" si="30"/>
        <v>72.5</v>
      </c>
      <c r="I116" s="22">
        <f t="shared" si="31"/>
        <v>36.25</v>
      </c>
      <c r="J116" s="28">
        <v>83.5</v>
      </c>
      <c r="K116" s="24">
        <f t="shared" si="32"/>
        <v>41.75</v>
      </c>
      <c r="L116" s="25">
        <f t="shared" si="33"/>
        <v>78</v>
      </c>
      <c r="M116" s="30" t="s">
        <v>17</v>
      </c>
      <c r="N116" s="26" t="s">
        <v>18</v>
      </c>
      <c r="O116" s="29"/>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row>
    <row r="117" spans="1:242" s="4" customFormat="1" ht="30" customHeight="1">
      <c r="A117" s="12">
        <v>115</v>
      </c>
      <c r="B117" s="38" t="s">
        <v>191</v>
      </c>
      <c r="C117" s="13" t="s">
        <v>20</v>
      </c>
      <c r="D117" s="50" t="s">
        <v>192</v>
      </c>
      <c r="E117" s="49"/>
      <c r="F117" s="56">
        <v>1</v>
      </c>
      <c r="G117" s="13">
        <v>211</v>
      </c>
      <c r="H117" s="14">
        <f t="shared" si="30"/>
        <v>70.33</v>
      </c>
      <c r="I117" s="22">
        <f t="shared" si="31"/>
        <v>35.165</v>
      </c>
      <c r="J117" s="28">
        <v>83.24</v>
      </c>
      <c r="K117" s="24">
        <f t="shared" si="32"/>
        <v>41.62</v>
      </c>
      <c r="L117" s="25">
        <f t="shared" si="33"/>
        <v>76.785</v>
      </c>
      <c r="M117" s="30" t="s">
        <v>17</v>
      </c>
      <c r="N117" s="26" t="s">
        <v>18</v>
      </c>
      <c r="O117" s="29"/>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row>
    <row r="118" spans="1:242" s="4" customFormat="1" ht="30" customHeight="1">
      <c r="A118" s="12">
        <v>116</v>
      </c>
      <c r="B118" s="38" t="s">
        <v>193</v>
      </c>
      <c r="C118" s="13" t="s">
        <v>20</v>
      </c>
      <c r="D118" s="50" t="s">
        <v>192</v>
      </c>
      <c r="E118" s="49"/>
      <c r="F118" s="57"/>
      <c r="G118" s="13">
        <v>189.5</v>
      </c>
      <c r="H118" s="14">
        <f t="shared" si="30"/>
        <v>63.17</v>
      </c>
      <c r="I118" s="22">
        <f t="shared" si="31"/>
        <v>31.585</v>
      </c>
      <c r="J118" s="28">
        <v>80.7</v>
      </c>
      <c r="K118" s="24">
        <f t="shared" si="32"/>
        <v>40.35</v>
      </c>
      <c r="L118" s="25">
        <f t="shared" si="33"/>
        <v>71.935</v>
      </c>
      <c r="M118" s="30" t="s">
        <v>21</v>
      </c>
      <c r="N118" s="31"/>
      <c r="O118" s="29"/>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row>
    <row r="119" spans="1:242" s="4" customFormat="1" ht="30" customHeight="1">
      <c r="A119" s="12">
        <v>117</v>
      </c>
      <c r="B119" s="38" t="s">
        <v>194</v>
      </c>
      <c r="C119" s="13" t="s">
        <v>15</v>
      </c>
      <c r="D119" s="50" t="s">
        <v>195</v>
      </c>
      <c r="E119" s="49"/>
      <c r="F119" s="56">
        <v>1</v>
      </c>
      <c r="G119" s="13">
        <v>209</v>
      </c>
      <c r="H119" s="14">
        <f t="shared" si="30"/>
        <v>69.67</v>
      </c>
      <c r="I119" s="22">
        <f t="shared" si="31"/>
        <v>34.835</v>
      </c>
      <c r="J119" s="28">
        <v>81.7</v>
      </c>
      <c r="K119" s="24">
        <f t="shared" si="32"/>
        <v>40.85</v>
      </c>
      <c r="L119" s="25">
        <f t="shared" si="33"/>
        <v>75.685</v>
      </c>
      <c r="M119" s="30" t="s">
        <v>17</v>
      </c>
      <c r="N119" s="26" t="s">
        <v>18</v>
      </c>
      <c r="O119" s="29"/>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row>
    <row r="120" spans="1:242" s="4" customFormat="1" ht="30" customHeight="1">
      <c r="A120" s="12">
        <v>118</v>
      </c>
      <c r="B120" s="38" t="s">
        <v>196</v>
      </c>
      <c r="C120" s="13" t="s">
        <v>15</v>
      </c>
      <c r="D120" s="50" t="s">
        <v>195</v>
      </c>
      <c r="E120" s="49"/>
      <c r="F120" s="57"/>
      <c r="G120" s="13">
        <v>206</v>
      </c>
      <c r="H120" s="14">
        <f t="shared" si="30"/>
        <v>68.67</v>
      </c>
      <c r="I120" s="22">
        <f t="shared" si="31"/>
        <v>34.335</v>
      </c>
      <c r="J120" s="28">
        <v>75.4</v>
      </c>
      <c r="K120" s="24">
        <f t="shared" si="32"/>
        <v>37.7</v>
      </c>
      <c r="L120" s="25">
        <f t="shared" si="33"/>
        <v>72.035</v>
      </c>
      <c r="M120" s="30" t="s">
        <v>21</v>
      </c>
      <c r="N120" s="31"/>
      <c r="O120" s="29"/>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row>
    <row r="121" spans="1:242" s="4" customFormat="1" ht="30" customHeight="1">
      <c r="A121" s="12">
        <v>119</v>
      </c>
      <c r="B121" s="38" t="s">
        <v>197</v>
      </c>
      <c r="C121" s="13" t="s">
        <v>20</v>
      </c>
      <c r="D121" s="50" t="s">
        <v>198</v>
      </c>
      <c r="E121" s="49"/>
      <c r="F121" s="56">
        <v>1</v>
      </c>
      <c r="G121" s="13">
        <v>197</v>
      </c>
      <c r="H121" s="14">
        <f t="shared" si="30"/>
        <v>65.67</v>
      </c>
      <c r="I121" s="22">
        <f t="shared" si="31"/>
        <v>32.835</v>
      </c>
      <c r="J121" s="28">
        <v>77.6</v>
      </c>
      <c r="K121" s="24">
        <f t="shared" si="32"/>
        <v>38.8</v>
      </c>
      <c r="L121" s="25">
        <f t="shared" si="33"/>
        <v>71.63499999999999</v>
      </c>
      <c r="M121" s="30" t="s">
        <v>17</v>
      </c>
      <c r="N121" s="26" t="s">
        <v>18</v>
      </c>
      <c r="O121" s="29"/>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row>
    <row r="122" spans="1:242" s="4" customFormat="1" ht="30" customHeight="1">
      <c r="A122" s="12">
        <v>120</v>
      </c>
      <c r="B122" s="38" t="s">
        <v>199</v>
      </c>
      <c r="C122" s="13" t="s">
        <v>20</v>
      </c>
      <c r="D122" s="50" t="s">
        <v>198</v>
      </c>
      <c r="E122" s="49"/>
      <c r="F122" s="57"/>
      <c r="G122" s="13">
        <v>192.5</v>
      </c>
      <c r="H122" s="14">
        <f t="shared" si="30"/>
        <v>64.17</v>
      </c>
      <c r="I122" s="22">
        <f t="shared" si="31"/>
        <v>32.085</v>
      </c>
      <c r="J122" s="28">
        <v>78.6</v>
      </c>
      <c r="K122" s="24">
        <f t="shared" si="32"/>
        <v>39.3</v>
      </c>
      <c r="L122" s="25">
        <f t="shared" si="33"/>
        <v>71.38499999999999</v>
      </c>
      <c r="M122" s="30" t="s">
        <v>21</v>
      </c>
      <c r="N122" s="31"/>
      <c r="O122" s="29"/>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row>
    <row r="123" spans="1:242" s="4" customFormat="1" ht="30" customHeight="1">
      <c r="A123" s="12">
        <v>121</v>
      </c>
      <c r="B123" s="38" t="s">
        <v>200</v>
      </c>
      <c r="C123" s="13" t="s">
        <v>15</v>
      </c>
      <c r="D123" s="50" t="s">
        <v>201</v>
      </c>
      <c r="E123" s="49"/>
      <c r="F123" s="56">
        <v>1</v>
      </c>
      <c r="G123" s="13">
        <v>217.5</v>
      </c>
      <c r="H123" s="14">
        <f t="shared" si="30"/>
        <v>72.5</v>
      </c>
      <c r="I123" s="22">
        <f t="shared" si="31"/>
        <v>36.25</v>
      </c>
      <c r="J123" s="28">
        <v>86.84</v>
      </c>
      <c r="K123" s="24">
        <f t="shared" si="32"/>
        <v>43.42</v>
      </c>
      <c r="L123" s="25">
        <f t="shared" si="33"/>
        <v>79.67</v>
      </c>
      <c r="M123" s="30" t="s">
        <v>17</v>
      </c>
      <c r="N123" s="26" t="s">
        <v>18</v>
      </c>
      <c r="O123" s="29"/>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row>
    <row r="124" spans="1:242" s="4" customFormat="1" ht="30" customHeight="1">
      <c r="A124" s="12">
        <v>122</v>
      </c>
      <c r="B124" s="38" t="s">
        <v>202</v>
      </c>
      <c r="C124" s="13" t="s">
        <v>15</v>
      </c>
      <c r="D124" s="50" t="s">
        <v>201</v>
      </c>
      <c r="E124" s="49"/>
      <c r="F124" s="57"/>
      <c r="G124" s="13">
        <v>204</v>
      </c>
      <c r="H124" s="14">
        <f t="shared" si="30"/>
        <v>68</v>
      </c>
      <c r="I124" s="22">
        <f t="shared" si="31"/>
        <v>34</v>
      </c>
      <c r="J124" s="28">
        <v>76.62</v>
      </c>
      <c r="K124" s="24">
        <f t="shared" si="32"/>
        <v>38.31</v>
      </c>
      <c r="L124" s="25">
        <f t="shared" si="33"/>
        <v>72.31</v>
      </c>
      <c r="M124" s="30" t="s">
        <v>21</v>
      </c>
      <c r="N124" s="31"/>
      <c r="O124" s="29"/>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row>
    <row r="125" spans="1:242" s="4" customFormat="1" ht="30" customHeight="1">
      <c r="A125" s="12">
        <v>123</v>
      </c>
      <c r="B125" s="38" t="s">
        <v>203</v>
      </c>
      <c r="C125" s="13" t="s">
        <v>15</v>
      </c>
      <c r="D125" s="50" t="s">
        <v>204</v>
      </c>
      <c r="E125" s="49"/>
      <c r="F125" s="56">
        <v>1</v>
      </c>
      <c r="G125" s="13">
        <v>165</v>
      </c>
      <c r="H125" s="14">
        <f t="shared" si="30"/>
        <v>55</v>
      </c>
      <c r="I125" s="22">
        <f t="shared" si="31"/>
        <v>27.5</v>
      </c>
      <c r="J125" s="28">
        <v>70.1</v>
      </c>
      <c r="K125" s="24">
        <f t="shared" si="32"/>
        <v>35.05</v>
      </c>
      <c r="L125" s="25">
        <f t="shared" si="33"/>
        <v>62.55</v>
      </c>
      <c r="M125" s="30" t="s">
        <v>17</v>
      </c>
      <c r="N125" s="26" t="s">
        <v>18</v>
      </c>
      <c r="O125" s="29"/>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row>
    <row r="126" spans="1:242" s="4" customFormat="1" ht="30" customHeight="1">
      <c r="A126" s="12">
        <v>124</v>
      </c>
      <c r="B126" s="38" t="s">
        <v>205</v>
      </c>
      <c r="C126" s="13" t="s">
        <v>20</v>
      </c>
      <c r="D126" s="50" t="s">
        <v>204</v>
      </c>
      <c r="E126" s="49"/>
      <c r="F126" s="57"/>
      <c r="G126" s="13">
        <v>143</v>
      </c>
      <c r="H126" s="14">
        <f t="shared" si="30"/>
        <v>47.67</v>
      </c>
      <c r="I126" s="22">
        <f t="shared" si="31"/>
        <v>23.835</v>
      </c>
      <c r="J126" s="28">
        <v>71.22</v>
      </c>
      <c r="K126" s="24">
        <f t="shared" si="32"/>
        <v>35.61</v>
      </c>
      <c r="L126" s="25">
        <f t="shared" si="33"/>
        <v>59.445</v>
      </c>
      <c r="M126" s="30" t="s">
        <v>21</v>
      </c>
      <c r="N126" s="31"/>
      <c r="O126" s="29"/>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row>
    <row r="127" spans="1:242" s="4" customFormat="1" ht="30" customHeight="1">
      <c r="A127" s="12">
        <v>125</v>
      </c>
      <c r="B127" s="38" t="s">
        <v>206</v>
      </c>
      <c r="C127" s="13" t="s">
        <v>20</v>
      </c>
      <c r="D127" s="50" t="s">
        <v>207</v>
      </c>
      <c r="E127" s="49"/>
      <c r="F127" s="56">
        <v>1</v>
      </c>
      <c r="G127" s="13">
        <v>188.5</v>
      </c>
      <c r="H127" s="14">
        <f t="shared" si="30"/>
        <v>62.83</v>
      </c>
      <c r="I127" s="22">
        <f t="shared" si="31"/>
        <v>31.415</v>
      </c>
      <c r="J127" s="28">
        <v>78.3</v>
      </c>
      <c r="K127" s="24">
        <f t="shared" si="32"/>
        <v>39.15</v>
      </c>
      <c r="L127" s="25">
        <f t="shared" si="33"/>
        <v>70.565</v>
      </c>
      <c r="M127" s="30" t="s">
        <v>17</v>
      </c>
      <c r="N127" s="26" t="s">
        <v>18</v>
      </c>
      <c r="O127" s="29"/>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row>
    <row r="128" spans="1:242" s="4" customFormat="1" ht="30" customHeight="1">
      <c r="A128" s="12">
        <v>126</v>
      </c>
      <c r="B128" s="38" t="s">
        <v>208</v>
      </c>
      <c r="C128" s="13" t="s">
        <v>20</v>
      </c>
      <c r="D128" s="50" t="s">
        <v>207</v>
      </c>
      <c r="E128" s="49"/>
      <c r="F128" s="57"/>
      <c r="G128" s="13">
        <v>184.5</v>
      </c>
      <c r="H128" s="14">
        <f t="shared" si="30"/>
        <v>61.5</v>
      </c>
      <c r="I128" s="22">
        <f t="shared" si="31"/>
        <v>30.75</v>
      </c>
      <c r="J128" s="28">
        <v>86.2</v>
      </c>
      <c r="K128" s="24">
        <f t="shared" si="32"/>
        <v>43.1</v>
      </c>
      <c r="L128" s="25">
        <f t="shared" si="33"/>
        <v>73.85</v>
      </c>
      <c r="M128" s="30" t="s">
        <v>21</v>
      </c>
      <c r="N128" s="31"/>
      <c r="O128" s="29"/>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row>
    <row r="129" spans="1:242" s="4" customFormat="1" ht="30" customHeight="1">
      <c r="A129" s="12">
        <v>127</v>
      </c>
      <c r="B129" s="38" t="s">
        <v>209</v>
      </c>
      <c r="C129" s="13" t="s">
        <v>15</v>
      </c>
      <c r="D129" s="50" t="s">
        <v>210</v>
      </c>
      <c r="E129" s="49"/>
      <c r="F129" s="56">
        <v>1</v>
      </c>
      <c r="G129" s="13">
        <v>211.5</v>
      </c>
      <c r="H129" s="14">
        <f t="shared" si="30"/>
        <v>70.5</v>
      </c>
      <c r="I129" s="22">
        <f t="shared" si="31"/>
        <v>35.25</v>
      </c>
      <c r="J129" s="28">
        <v>84.22</v>
      </c>
      <c r="K129" s="24">
        <f t="shared" si="32"/>
        <v>42.11</v>
      </c>
      <c r="L129" s="25">
        <f t="shared" si="33"/>
        <v>77.36</v>
      </c>
      <c r="M129" s="30" t="s">
        <v>17</v>
      </c>
      <c r="N129" s="26" t="s">
        <v>18</v>
      </c>
      <c r="O129" s="29"/>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row>
    <row r="130" spans="1:255" s="1" customFormat="1" ht="30" customHeight="1">
      <c r="A130" s="12">
        <v>128</v>
      </c>
      <c r="B130" s="38" t="s">
        <v>211</v>
      </c>
      <c r="C130" s="13" t="s">
        <v>15</v>
      </c>
      <c r="D130" s="50" t="s">
        <v>210</v>
      </c>
      <c r="E130" s="49"/>
      <c r="F130" s="57"/>
      <c r="G130" s="13">
        <v>205.5</v>
      </c>
      <c r="H130" s="14">
        <f t="shared" si="30"/>
        <v>68.5</v>
      </c>
      <c r="I130" s="22">
        <f t="shared" si="31"/>
        <v>34.25</v>
      </c>
      <c r="J130" s="28">
        <v>80.64</v>
      </c>
      <c r="K130" s="24">
        <f t="shared" si="32"/>
        <v>40.32</v>
      </c>
      <c r="L130" s="25">
        <f t="shared" si="33"/>
        <v>74.57</v>
      </c>
      <c r="M130" s="30" t="s">
        <v>21</v>
      </c>
      <c r="N130" s="31"/>
      <c r="O130" s="29"/>
      <c r="II130" s="8"/>
      <c r="IJ130" s="8"/>
      <c r="IK130" s="8"/>
      <c r="IL130" s="8"/>
      <c r="IM130" s="8"/>
      <c r="IN130" s="8"/>
      <c r="IO130" s="8"/>
      <c r="IP130" s="8"/>
      <c r="IQ130" s="8"/>
      <c r="IR130" s="8"/>
      <c r="IS130" s="8"/>
      <c r="IT130" s="8"/>
      <c r="IU130" s="8"/>
    </row>
  </sheetData>
  <sheetProtection/>
  <mergeCells count="189">
    <mergeCell ref="F123:F124"/>
    <mergeCell ref="F125:F126"/>
    <mergeCell ref="F127:F128"/>
    <mergeCell ref="F129:F130"/>
    <mergeCell ref="F111:F112"/>
    <mergeCell ref="F113:F114"/>
    <mergeCell ref="F115:F116"/>
    <mergeCell ref="F117:F118"/>
    <mergeCell ref="F119:F120"/>
    <mergeCell ref="F121:F122"/>
    <mergeCell ref="F99:F100"/>
    <mergeCell ref="F101:F102"/>
    <mergeCell ref="F103:F104"/>
    <mergeCell ref="F105:F106"/>
    <mergeCell ref="F107:F108"/>
    <mergeCell ref="F109:F110"/>
    <mergeCell ref="F86:F87"/>
    <mergeCell ref="F88:F89"/>
    <mergeCell ref="F90:F91"/>
    <mergeCell ref="F92:F93"/>
    <mergeCell ref="F94:F95"/>
    <mergeCell ref="F97:F98"/>
    <mergeCell ref="F72:F73"/>
    <mergeCell ref="F74:F75"/>
    <mergeCell ref="F76:F77"/>
    <mergeCell ref="F78:F79"/>
    <mergeCell ref="F80:F81"/>
    <mergeCell ref="F82:F85"/>
    <mergeCell ref="F58:F61"/>
    <mergeCell ref="F62:F63"/>
    <mergeCell ref="F64:F65"/>
    <mergeCell ref="F66:F67"/>
    <mergeCell ref="F68:F69"/>
    <mergeCell ref="F70:F71"/>
    <mergeCell ref="F44:F45"/>
    <mergeCell ref="F46:F47"/>
    <mergeCell ref="F48:F51"/>
    <mergeCell ref="F52:F53"/>
    <mergeCell ref="F54:F55"/>
    <mergeCell ref="F56:F57"/>
    <mergeCell ref="F32:F33"/>
    <mergeCell ref="F34:F35"/>
    <mergeCell ref="F36:F37"/>
    <mergeCell ref="F38:F39"/>
    <mergeCell ref="F40:F41"/>
    <mergeCell ref="F42:F43"/>
    <mergeCell ref="F20:F21"/>
    <mergeCell ref="F22:F23"/>
    <mergeCell ref="F24:F25"/>
    <mergeCell ref="F26:F27"/>
    <mergeCell ref="F28:F29"/>
    <mergeCell ref="F30:F31"/>
    <mergeCell ref="D126:E126"/>
    <mergeCell ref="D127:E127"/>
    <mergeCell ref="D128:E128"/>
    <mergeCell ref="D129:E129"/>
    <mergeCell ref="D130:E130"/>
    <mergeCell ref="F3:F4"/>
    <mergeCell ref="F5:F6"/>
    <mergeCell ref="F7:F10"/>
    <mergeCell ref="F11:F12"/>
    <mergeCell ref="F14:F15"/>
    <mergeCell ref="D120:E120"/>
    <mergeCell ref="D121:E121"/>
    <mergeCell ref="D122:E122"/>
    <mergeCell ref="D123:E123"/>
    <mergeCell ref="D124:E124"/>
    <mergeCell ref="D125:E125"/>
    <mergeCell ref="D114:E114"/>
    <mergeCell ref="D115:E115"/>
    <mergeCell ref="D116:E116"/>
    <mergeCell ref="D117:E117"/>
    <mergeCell ref="D118:E118"/>
    <mergeCell ref="D119:E119"/>
    <mergeCell ref="D108:E108"/>
    <mergeCell ref="D109:E109"/>
    <mergeCell ref="D110:E110"/>
    <mergeCell ref="D111:E111"/>
    <mergeCell ref="D112:E112"/>
    <mergeCell ref="D113:E113"/>
    <mergeCell ref="D102:E102"/>
    <mergeCell ref="D103:E103"/>
    <mergeCell ref="D104:E104"/>
    <mergeCell ref="D105:E105"/>
    <mergeCell ref="D106:E106"/>
    <mergeCell ref="D107:E107"/>
    <mergeCell ref="D96:E96"/>
    <mergeCell ref="D97:E97"/>
    <mergeCell ref="D98:E98"/>
    <mergeCell ref="D99:E99"/>
    <mergeCell ref="D100:E100"/>
    <mergeCell ref="D101:E101"/>
    <mergeCell ref="D90:E90"/>
    <mergeCell ref="D91:E91"/>
    <mergeCell ref="D92:E92"/>
    <mergeCell ref="D93:E93"/>
    <mergeCell ref="D94:E94"/>
    <mergeCell ref="D95:E95"/>
    <mergeCell ref="D84:E84"/>
    <mergeCell ref="D85:E85"/>
    <mergeCell ref="D86:E86"/>
    <mergeCell ref="D87:E87"/>
    <mergeCell ref="D88:E88"/>
    <mergeCell ref="D89:E89"/>
    <mergeCell ref="D78:E78"/>
    <mergeCell ref="D79:E79"/>
    <mergeCell ref="D80:E80"/>
    <mergeCell ref="D81:E81"/>
    <mergeCell ref="D82:E82"/>
    <mergeCell ref="D83:E83"/>
    <mergeCell ref="D72:E72"/>
    <mergeCell ref="D73:E73"/>
    <mergeCell ref="D74:E74"/>
    <mergeCell ref="D75:E75"/>
    <mergeCell ref="D76:E76"/>
    <mergeCell ref="D77:E77"/>
    <mergeCell ref="D66:E66"/>
    <mergeCell ref="D67:E67"/>
    <mergeCell ref="D68:E68"/>
    <mergeCell ref="D69:E69"/>
    <mergeCell ref="D70:E70"/>
    <mergeCell ref="D71:E71"/>
    <mergeCell ref="D60:E60"/>
    <mergeCell ref="D61:E61"/>
    <mergeCell ref="D62:E62"/>
    <mergeCell ref="D63:E63"/>
    <mergeCell ref="D64:E64"/>
    <mergeCell ref="D65:E65"/>
    <mergeCell ref="D54:E54"/>
    <mergeCell ref="D55:E55"/>
    <mergeCell ref="D56:E56"/>
    <mergeCell ref="D57:E57"/>
    <mergeCell ref="D58:E58"/>
    <mergeCell ref="D59:E59"/>
    <mergeCell ref="D48:E48"/>
    <mergeCell ref="D49:E49"/>
    <mergeCell ref="D50:E50"/>
    <mergeCell ref="D51:E51"/>
    <mergeCell ref="D52:E52"/>
    <mergeCell ref="D53:E53"/>
    <mergeCell ref="D42:E42"/>
    <mergeCell ref="D43:E43"/>
    <mergeCell ref="D44:E44"/>
    <mergeCell ref="D45:E45"/>
    <mergeCell ref="D46:E46"/>
    <mergeCell ref="D47:E47"/>
    <mergeCell ref="D36:E36"/>
    <mergeCell ref="D37:E37"/>
    <mergeCell ref="D38:E38"/>
    <mergeCell ref="D39:E39"/>
    <mergeCell ref="D40:E40"/>
    <mergeCell ref="D41:E41"/>
    <mergeCell ref="D30:E30"/>
    <mergeCell ref="D31:E31"/>
    <mergeCell ref="D32:E32"/>
    <mergeCell ref="D33:E33"/>
    <mergeCell ref="D34:E34"/>
    <mergeCell ref="D35:E35"/>
    <mergeCell ref="D24:E24"/>
    <mergeCell ref="D25:E25"/>
    <mergeCell ref="D26:E26"/>
    <mergeCell ref="D27:E27"/>
    <mergeCell ref="D28:E28"/>
    <mergeCell ref="D29:E29"/>
    <mergeCell ref="D18:E18"/>
    <mergeCell ref="D19:E19"/>
    <mergeCell ref="D20:E20"/>
    <mergeCell ref="D21:E21"/>
    <mergeCell ref="D22:E22"/>
    <mergeCell ref="D23:E23"/>
    <mergeCell ref="D13:E13"/>
    <mergeCell ref="M13:N13"/>
    <mergeCell ref="D14:E14"/>
    <mergeCell ref="D15:E15"/>
    <mergeCell ref="D16:E16"/>
    <mergeCell ref="D17:E17"/>
    <mergeCell ref="F16:F19"/>
    <mergeCell ref="D7:E7"/>
    <mergeCell ref="D8:E8"/>
    <mergeCell ref="D9:E9"/>
    <mergeCell ref="D10:E10"/>
    <mergeCell ref="D11:E11"/>
    <mergeCell ref="D12:E12"/>
    <mergeCell ref="A1:N1"/>
    <mergeCell ref="D2:E2"/>
    <mergeCell ref="D3:E3"/>
    <mergeCell ref="D4:E4"/>
    <mergeCell ref="D5:E5"/>
    <mergeCell ref="D6:E6"/>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dc:creator>
  <cp:keywords/>
  <dc:description/>
  <cp:lastModifiedBy>段律兵</cp:lastModifiedBy>
  <cp:lastPrinted>2017-12-04T09:39:55Z</cp:lastPrinted>
  <dcterms:created xsi:type="dcterms:W3CDTF">2015-06-25T07:25:27Z</dcterms:created>
  <dcterms:modified xsi:type="dcterms:W3CDTF">2018-07-30T09:02:26Z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2052-10.1.0.7468</vt:lpwstr>
  </property>
</Properties>
</file>