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东川区 (综合成绩) (2)" sheetId="1" r:id="rId1"/>
  </sheets>
  <externalReferences>
    <externalReference r:id="rId2"/>
  </externalReferences>
  <definedNames>
    <definedName name="_xlnm.Print_Titles" localSheetId="0">'东川区 (综合成绩) (2)'!$1:$2</definedName>
  </definedNames>
  <calcPr calcId="144525"/>
</workbook>
</file>

<file path=xl/sharedStrings.xml><?xml version="1.0" encoding="utf-8"?>
<sst xmlns="http://schemas.openxmlformats.org/spreadsheetml/2006/main" count="216">
  <si>
    <t>东川区2018年中央特岗教师总成绩及进入体检人员名单</t>
  </si>
  <si>
    <t>考号</t>
  </si>
  <si>
    <t>姓名</t>
  </si>
  <si>
    <t>性别</t>
  </si>
  <si>
    <t>民族</t>
  </si>
  <si>
    <t>学科</t>
  </si>
  <si>
    <t>笔试成绩</t>
  </si>
  <si>
    <t>面试成绩</t>
  </si>
  <si>
    <t>总成绩</t>
  </si>
  <si>
    <t>排序</t>
  </si>
  <si>
    <t>是否进入体检</t>
  </si>
  <si>
    <t>备注</t>
  </si>
  <si>
    <t>cm183886</t>
  </si>
  <si>
    <t>0113182010006</t>
  </si>
  <si>
    <t>田应会</t>
  </si>
  <si>
    <t>女</t>
  </si>
  <si>
    <t>汉族</t>
  </si>
  <si>
    <t>小学_语文</t>
  </si>
  <si>
    <t>是</t>
  </si>
  <si>
    <t>t13759453570</t>
  </si>
  <si>
    <t>0113182010003</t>
  </si>
  <si>
    <t>陈枚</t>
  </si>
  <si>
    <t>rmq767</t>
  </si>
  <si>
    <t>0113182010024</t>
  </si>
  <si>
    <t>杨斯园</t>
  </si>
  <si>
    <t>lucky127</t>
  </si>
  <si>
    <t>0113182010060</t>
  </si>
  <si>
    <t>马云星</t>
  </si>
  <si>
    <t>回族</t>
  </si>
  <si>
    <t>myx20134302365</t>
  </si>
  <si>
    <t>0113182010030</t>
  </si>
  <si>
    <t>周朝琳</t>
  </si>
  <si>
    <t>zrx2309297873</t>
  </si>
  <si>
    <t>0113182010021</t>
  </si>
  <si>
    <t>张麒麟</t>
  </si>
  <si>
    <t>zql15752903820</t>
  </si>
  <si>
    <t>0113182010002</t>
  </si>
  <si>
    <t>任明秋</t>
  </si>
  <si>
    <t>a2012151232</t>
  </si>
  <si>
    <t>0113182010011</t>
  </si>
  <si>
    <t>张荣秀</t>
  </si>
  <si>
    <t>sy1996321</t>
  </si>
  <si>
    <t>0113182010076</t>
  </si>
  <si>
    <t>桑叶</t>
  </si>
  <si>
    <t>面试缺考</t>
  </si>
  <si>
    <t>wenwen123</t>
  </si>
  <si>
    <t>0113182030026</t>
  </si>
  <si>
    <t>王巧波</t>
  </si>
  <si>
    <t>小学_英语</t>
  </si>
  <si>
    <t>ljh9876</t>
  </si>
  <si>
    <t>0113182030003</t>
  </si>
  <si>
    <t>孙丽</t>
  </si>
  <si>
    <t>wqb123241</t>
  </si>
  <si>
    <t>0113182030002</t>
  </si>
  <si>
    <t>李永娟</t>
  </si>
  <si>
    <t>lemon</t>
  </si>
  <si>
    <t>0113182030014</t>
  </si>
  <si>
    <t>杨志仙</t>
  </si>
  <si>
    <t>niko595</t>
  </si>
  <si>
    <t>0113182030028</t>
  </si>
  <si>
    <t>李萌</t>
  </si>
  <si>
    <t>彝族</t>
  </si>
  <si>
    <t>cathy18313941284</t>
  </si>
  <si>
    <t>0113182030007</t>
  </si>
  <si>
    <t>沙青</t>
  </si>
  <si>
    <t>bw123321</t>
  </si>
  <si>
    <t>0113182030004</t>
  </si>
  <si>
    <t>栗建辉</t>
  </si>
  <si>
    <t>男</t>
  </si>
  <si>
    <t>傈僳族</t>
  </si>
  <si>
    <t>yzx15911620231</t>
  </si>
  <si>
    <t>0113182030022</t>
  </si>
  <si>
    <t>赵智敏</t>
  </si>
  <si>
    <t>kimirita</t>
  </si>
  <si>
    <t>0113182030019</t>
  </si>
  <si>
    <t>白薇</t>
  </si>
  <si>
    <t>lwj910816</t>
  </si>
  <si>
    <t>0113182020006</t>
  </si>
  <si>
    <t>樊娅红</t>
  </si>
  <si>
    <t>小学_数学</t>
  </si>
  <si>
    <t>fan</t>
  </si>
  <si>
    <t>0113182020050</t>
  </si>
  <si>
    <t>吴美吉</t>
  </si>
  <si>
    <t>w15287812608</t>
  </si>
  <si>
    <t>0113182020011</t>
  </si>
  <si>
    <t>李文娟</t>
  </si>
  <si>
    <t>zq15877937556</t>
  </si>
  <si>
    <t>0113182020003</t>
  </si>
  <si>
    <t>周红琼</t>
  </si>
  <si>
    <t>wmf199001</t>
  </si>
  <si>
    <t>0113182020028</t>
  </si>
  <si>
    <t>吴明飞</t>
  </si>
  <si>
    <t>lilijuan520</t>
  </si>
  <si>
    <t>0113182020016</t>
  </si>
  <si>
    <t>陈丽琼</t>
  </si>
  <si>
    <t>clq888</t>
  </si>
  <si>
    <t>0113182020020</t>
  </si>
  <si>
    <t>罗志军</t>
  </si>
  <si>
    <t>cfy516179003</t>
  </si>
  <si>
    <t>0113182020031</t>
  </si>
  <si>
    <t>李丽娟</t>
  </si>
  <si>
    <t>rqh123456</t>
  </si>
  <si>
    <t>0113182020037</t>
  </si>
  <si>
    <t>陈粉英</t>
  </si>
  <si>
    <t>1101aa</t>
  </si>
  <si>
    <t>0113182020027</t>
  </si>
  <si>
    <t>任清焕</t>
  </si>
  <si>
    <t>zengyan</t>
  </si>
  <si>
    <t>0113182020001</t>
  </si>
  <si>
    <t>曾艳</t>
  </si>
  <si>
    <t>xsh520119</t>
  </si>
  <si>
    <t>0113182020009</t>
  </si>
  <si>
    <t>徐顺惠</t>
  </si>
  <si>
    <t>linzhiyu</t>
  </si>
  <si>
    <t>0113183010001</t>
  </si>
  <si>
    <t>林志宇</t>
  </si>
  <si>
    <t>初中_语文</t>
  </si>
  <si>
    <t>xiaoxiaozhou666</t>
  </si>
  <si>
    <t>0113183010011</t>
  </si>
  <si>
    <t>周潇晓</t>
  </si>
  <si>
    <t>yaya646444</t>
  </si>
  <si>
    <t>0113183010019</t>
  </si>
  <si>
    <t>张晓亚</t>
  </si>
  <si>
    <t>smz18725159557</t>
  </si>
  <si>
    <t>0113183030015</t>
  </si>
  <si>
    <t>曾利</t>
  </si>
  <si>
    <t>初中_英语</t>
  </si>
  <si>
    <t>xiang1234</t>
  </si>
  <si>
    <t>0113183030036</t>
  </si>
  <si>
    <t>自丽仙</t>
  </si>
  <si>
    <t>zlx19941203</t>
  </si>
  <si>
    <t>0113183030028</t>
  </si>
  <si>
    <t>雷寿凤</t>
  </si>
  <si>
    <t>liuman548626</t>
  </si>
  <si>
    <t>0113183030027</t>
  </si>
  <si>
    <t>李晓兰</t>
  </si>
  <si>
    <t>lsf14736802703</t>
  </si>
  <si>
    <t>0113183030002</t>
  </si>
  <si>
    <t>肖莉华</t>
  </si>
  <si>
    <t>summer995</t>
  </si>
  <si>
    <t>0113183030037</t>
  </si>
  <si>
    <t>白艳</t>
  </si>
  <si>
    <t>0113183030016</t>
  </si>
  <si>
    <t>段丽蓉</t>
  </si>
  <si>
    <t>0113183030031</t>
  </si>
  <si>
    <t>刘慢</t>
  </si>
  <si>
    <t>土家族</t>
  </si>
  <si>
    <t>0113183030011</t>
  </si>
  <si>
    <t>孙明珠</t>
  </si>
  <si>
    <t>0113183030006</t>
  </si>
  <si>
    <t>夏毓珊</t>
  </si>
  <si>
    <t>lyyy</t>
  </si>
  <si>
    <t>0113183040002</t>
  </si>
  <si>
    <t>刘洋</t>
  </si>
  <si>
    <t>初中_物理</t>
  </si>
  <si>
    <t>lyf1787278634</t>
  </si>
  <si>
    <t>0113183040005</t>
  </si>
  <si>
    <t>李燕粉</t>
  </si>
  <si>
    <t>td247886534</t>
  </si>
  <si>
    <t>0113183040014</t>
  </si>
  <si>
    <t>滕达</t>
  </si>
  <si>
    <t>zhouxuemei1991</t>
  </si>
  <si>
    <t>0113183040004</t>
  </si>
  <si>
    <t>曹庆媛</t>
  </si>
  <si>
    <t>纳西族</t>
  </si>
  <si>
    <t>cqy15969391079</t>
  </si>
  <si>
    <t>0113183040017</t>
  </si>
  <si>
    <t>周雪梅</t>
  </si>
  <si>
    <t>msw406121</t>
  </si>
  <si>
    <t>0113183040023</t>
  </si>
  <si>
    <t>杨媚</t>
  </si>
  <si>
    <t>ym18288714979</t>
  </si>
  <si>
    <t>0113183040010</t>
  </si>
  <si>
    <t>毛石尾</t>
  </si>
  <si>
    <t>hhmhf</t>
  </si>
  <si>
    <t>0113183020009</t>
  </si>
  <si>
    <t>黄慧梅</t>
  </si>
  <si>
    <t>初中_数学</t>
  </si>
  <si>
    <t>l01</t>
  </si>
  <si>
    <t>0113183020001</t>
  </si>
  <si>
    <t>雷娇娇</t>
  </si>
  <si>
    <t>0113183020006</t>
  </si>
  <si>
    <t>段雅娟</t>
  </si>
  <si>
    <t>白族</t>
  </si>
  <si>
    <t>0113183020007</t>
  </si>
  <si>
    <t>张慰然</t>
  </si>
  <si>
    <t>c134120142</t>
  </si>
  <si>
    <t>0113183060032</t>
  </si>
  <si>
    <t>陈丽芝</t>
  </si>
  <si>
    <t>初中_生物</t>
  </si>
  <si>
    <t>sufuming</t>
  </si>
  <si>
    <t>0113183060012</t>
  </si>
  <si>
    <t>张霞</t>
  </si>
  <si>
    <t>zx6280</t>
  </si>
  <si>
    <t>0113183060006</t>
  </si>
  <si>
    <t>苏富明</t>
  </si>
  <si>
    <t>hw201314</t>
  </si>
  <si>
    <t>0113183080015</t>
  </si>
  <si>
    <t>黄威</t>
  </si>
  <si>
    <t>初中_历史</t>
  </si>
  <si>
    <t>lhy524302549</t>
  </si>
  <si>
    <t>0113183080007</t>
  </si>
  <si>
    <t>卢红艳</t>
  </si>
  <si>
    <t>xy134040308</t>
  </si>
  <si>
    <t>0113183080006</t>
  </si>
  <si>
    <t>黄梅</t>
  </si>
  <si>
    <t>ly13579</t>
  </si>
  <si>
    <t>0113183090007</t>
  </si>
  <si>
    <t>廖倚</t>
  </si>
  <si>
    <t>初中_地理</t>
  </si>
  <si>
    <t>wq921124</t>
  </si>
  <si>
    <t>0113183090004</t>
  </si>
  <si>
    <t>王倩</t>
  </si>
  <si>
    <t>fsd950729</t>
  </si>
  <si>
    <t>0113183090003</t>
  </si>
  <si>
    <t>范顺东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</si>
</sst>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754;&#35797;&#25104;&#32489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数学"/>
      <sheetName val="初中物理"/>
      <sheetName val="初中地理"/>
      <sheetName val="初中数学"/>
      <sheetName val="初中生物"/>
      <sheetName val="初中历史"/>
      <sheetName val="初中语文"/>
      <sheetName val="初中英语"/>
      <sheetName val="小学语文"/>
      <sheetName val="小学英语"/>
    </sheetNames>
    <sheetDataSet>
      <sheetData sheetId="0" refreshError="1">
        <row r="5">
          <cell r="A5" t="str">
            <v>李丽娟</v>
          </cell>
          <cell r="B5" t="str">
            <v>小学数学</v>
          </cell>
          <cell r="C5">
            <v>1</v>
          </cell>
          <cell r="D5">
            <v>83</v>
          </cell>
          <cell r="E5">
            <v>83</v>
          </cell>
          <cell r="F5">
            <v>83</v>
          </cell>
          <cell r="G5">
            <v>82</v>
          </cell>
          <cell r="H5">
            <v>81</v>
          </cell>
          <cell r="I5">
            <v>82.4</v>
          </cell>
        </row>
        <row r="6">
          <cell r="A6" t="str">
            <v>吴美吉</v>
          </cell>
          <cell r="B6" t="str">
            <v>小学数学</v>
          </cell>
          <cell r="C6">
            <v>2</v>
          </cell>
          <cell r="D6">
            <v>84</v>
          </cell>
          <cell r="E6">
            <v>85</v>
          </cell>
          <cell r="F6">
            <v>84</v>
          </cell>
          <cell r="G6">
            <v>85</v>
          </cell>
          <cell r="H6">
            <v>80</v>
          </cell>
          <cell r="I6">
            <v>83.6</v>
          </cell>
        </row>
        <row r="7">
          <cell r="A7" t="str">
            <v>周红琼</v>
          </cell>
          <cell r="B7" t="str">
            <v>小学数学</v>
          </cell>
          <cell r="C7">
            <v>3</v>
          </cell>
          <cell r="D7">
            <v>87</v>
          </cell>
          <cell r="E7">
            <v>82</v>
          </cell>
          <cell r="F7">
            <v>82</v>
          </cell>
          <cell r="G7">
            <v>81</v>
          </cell>
          <cell r="H7">
            <v>82</v>
          </cell>
          <cell r="I7">
            <v>82.8</v>
          </cell>
        </row>
        <row r="8">
          <cell r="A8" t="str">
            <v>任清焕</v>
          </cell>
          <cell r="B8" t="str">
            <v>小学数学</v>
          </cell>
          <cell r="C8">
            <v>4</v>
          </cell>
          <cell r="D8">
            <v>84</v>
          </cell>
          <cell r="E8">
            <v>81</v>
          </cell>
          <cell r="F8">
            <v>86</v>
          </cell>
          <cell r="G8">
            <v>80</v>
          </cell>
          <cell r="H8">
            <v>79</v>
          </cell>
          <cell r="I8">
            <v>82</v>
          </cell>
        </row>
        <row r="9">
          <cell r="A9" t="str">
            <v>樊娅红</v>
          </cell>
          <cell r="B9" t="str">
            <v>小学数学</v>
          </cell>
          <cell r="C9">
            <v>5</v>
          </cell>
          <cell r="D9">
            <v>82</v>
          </cell>
          <cell r="E9">
            <v>86</v>
          </cell>
          <cell r="F9">
            <v>86</v>
          </cell>
          <cell r="G9">
            <v>83</v>
          </cell>
          <cell r="H9">
            <v>84</v>
          </cell>
          <cell r="I9">
            <v>84.2</v>
          </cell>
        </row>
        <row r="10">
          <cell r="A10" t="str">
            <v>李文娟</v>
          </cell>
          <cell r="B10" t="str">
            <v>小学数学</v>
          </cell>
          <cell r="C10">
            <v>6</v>
          </cell>
          <cell r="D10">
            <v>79</v>
          </cell>
          <cell r="E10">
            <v>80</v>
          </cell>
          <cell r="F10">
            <v>78</v>
          </cell>
          <cell r="G10">
            <v>79</v>
          </cell>
          <cell r="H10">
            <v>77</v>
          </cell>
          <cell r="I10">
            <v>78.6</v>
          </cell>
        </row>
        <row r="11">
          <cell r="A11" t="str">
            <v>吴明飞</v>
          </cell>
          <cell r="B11" t="str">
            <v>小学数学</v>
          </cell>
          <cell r="C11">
            <v>7</v>
          </cell>
          <cell r="D11">
            <v>80</v>
          </cell>
          <cell r="E11">
            <v>87</v>
          </cell>
          <cell r="F11">
            <v>84</v>
          </cell>
          <cell r="G11">
            <v>82</v>
          </cell>
          <cell r="H11">
            <v>81</v>
          </cell>
          <cell r="I11">
            <v>82.8</v>
          </cell>
        </row>
        <row r="12">
          <cell r="A12" t="str">
            <v>陈丽琼</v>
          </cell>
          <cell r="B12" t="str">
            <v>小学数学</v>
          </cell>
          <cell r="C12">
            <v>8</v>
          </cell>
          <cell r="D12">
            <v>86</v>
          </cell>
          <cell r="E12">
            <v>84</v>
          </cell>
          <cell r="F12">
            <v>85</v>
          </cell>
          <cell r="G12">
            <v>84</v>
          </cell>
          <cell r="H12">
            <v>84</v>
          </cell>
          <cell r="I12">
            <v>84.6</v>
          </cell>
        </row>
        <row r="13">
          <cell r="A13" t="str">
            <v>罗志军</v>
          </cell>
          <cell r="B13" t="str">
            <v>小学数学</v>
          </cell>
          <cell r="C13">
            <v>9</v>
          </cell>
          <cell r="D13">
            <v>85</v>
          </cell>
          <cell r="E13">
            <v>83</v>
          </cell>
          <cell r="F13">
            <v>87</v>
          </cell>
          <cell r="G13">
            <v>85</v>
          </cell>
          <cell r="H13">
            <v>85</v>
          </cell>
          <cell r="I13">
            <v>85</v>
          </cell>
        </row>
        <row r="14">
          <cell r="A14" t="str">
            <v>陈粉英</v>
          </cell>
          <cell r="B14" t="str">
            <v>小学数学</v>
          </cell>
          <cell r="C14">
            <v>10</v>
          </cell>
          <cell r="D14">
            <v>81</v>
          </cell>
          <cell r="E14">
            <v>82</v>
          </cell>
          <cell r="F14">
            <v>81</v>
          </cell>
          <cell r="G14">
            <v>81</v>
          </cell>
          <cell r="H14">
            <v>85</v>
          </cell>
          <cell r="I14">
            <v>82</v>
          </cell>
        </row>
        <row r="15">
          <cell r="A15" t="str">
            <v>曾艳</v>
          </cell>
          <cell r="B15" t="str">
            <v>小学数学</v>
          </cell>
          <cell r="C15">
            <v>11</v>
          </cell>
          <cell r="D15">
            <v>80</v>
          </cell>
          <cell r="E15">
            <v>88</v>
          </cell>
          <cell r="F15">
            <v>83</v>
          </cell>
          <cell r="G15">
            <v>82.5</v>
          </cell>
          <cell r="H15">
            <v>82</v>
          </cell>
          <cell r="I15">
            <v>83.1</v>
          </cell>
        </row>
        <row r="16">
          <cell r="A16" t="str">
            <v>徐顺惠</v>
          </cell>
          <cell r="B16" t="str">
            <v>小学数学</v>
          </cell>
          <cell r="C16">
            <v>12</v>
          </cell>
          <cell r="D16">
            <v>81</v>
          </cell>
          <cell r="E16">
            <v>82</v>
          </cell>
          <cell r="F16">
            <v>82</v>
          </cell>
          <cell r="G16">
            <v>82</v>
          </cell>
          <cell r="H16">
            <v>82</v>
          </cell>
          <cell r="I16">
            <v>81.8</v>
          </cell>
        </row>
      </sheetData>
      <sheetData sheetId="1" refreshError="1">
        <row r="5">
          <cell r="A5" t="str">
            <v>杨媚</v>
          </cell>
          <cell r="B5" t="str">
            <v>初中物理</v>
          </cell>
          <cell r="C5">
            <v>1</v>
          </cell>
          <cell r="D5">
            <v>84</v>
          </cell>
          <cell r="E5">
            <v>86</v>
          </cell>
          <cell r="F5">
            <v>81</v>
          </cell>
          <cell r="G5">
            <v>81</v>
          </cell>
          <cell r="H5">
            <v>81</v>
          </cell>
          <cell r="I5">
            <v>82.6</v>
          </cell>
        </row>
        <row r="6">
          <cell r="A6" t="str">
            <v>毛石尾</v>
          </cell>
          <cell r="B6" t="str">
            <v>初中物理</v>
          </cell>
          <cell r="C6">
            <v>2</v>
          </cell>
          <cell r="D6">
            <v>83</v>
          </cell>
          <cell r="E6">
            <v>81</v>
          </cell>
          <cell r="F6">
            <v>78</v>
          </cell>
          <cell r="G6">
            <v>77</v>
          </cell>
          <cell r="H6">
            <v>88</v>
          </cell>
          <cell r="I6">
            <v>81.4</v>
          </cell>
        </row>
        <row r="7">
          <cell r="A7" t="str">
            <v>滕达</v>
          </cell>
          <cell r="B7" t="str">
            <v>初中物理</v>
          </cell>
          <cell r="C7">
            <v>3</v>
          </cell>
          <cell r="D7">
            <v>79</v>
          </cell>
          <cell r="E7">
            <v>84</v>
          </cell>
          <cell r="F7">
            <v>76</v>
          </cell>
          <cell r="G7">
            <v>83</v>
          </cell>
          <cell r="H7">
            <v>86</v>
          </cell>
          <cell r="I7">
            <v>81.6</v>
          </cell>
        </row>
        <row r="8">
          <cell r="A8" t="str">
            <v>李燕粉</v>
          </cell>
          <cell r="B8" t="str">
            <v>初中物理</v>
          </cell>
          <cell r="C8">
            <v>4</v>
          </cell>
          <cell r="D8">
            <v>83</v>
          </cell>
          <cell r="E8">
            <v>80</v>
          </cell>
          <cell r="F8">
            <v>80</v>
          </cell>
          <cell r="G8">
            <v>85</v>
          </cell>
          <cell r="H8">
            <v>87</v>
          </cell>
          <cell r="I8">
            <v>83</v>
          </cell>
        </row>
        <row r="9">
          <cell r="A9" t="str">
            <v>曹庆媛</v>
          </cell>
          <cell r="B9" t="str">
            <v>初中物理</v>
          </cell>
          <cell r="C9">
            <v>5</v>
          </cell>
          <cell r="D9">
            <v>88</v>
          </cell>
          <cell r="E9">
            <v>87</v>
          </cell>
          <cell r="F9">
            <v>82</v>
          </cell>
          <cell r="G9">
            <v>82</v>
          </cell>
          <cell r="H9">
            <v>83</v>
          </cell>
          <cell r="I9">
            <v>84.4</v>
          </cell>
        </row>
        <row r="10">
          <cell r="A10" t="str">
            <v>刘洋</v>
          </cell>
          <cell r="B10" t="str">
            <v>初中物理</v>
          </cell>
          <cell r="C10">
            <v>6</v>
          </cell>
          <cell r="D10">
            <v>84</v>
          </cell>
          <cell r="E10">
            <v>84</v>
          </cell>
          <cell r="F10">
            <v>80</v>
          </cell>
          <cell r="G10">
            <v>79</v>
          </cell>
          <cell r="H10">
            <v>86</v>
          </cell>
          <cell r="I10">
            <v>82.6</v>
          </cell>
        </row>
        <row r="11">
          <cell r="A11" t="str">
            <v>周雪梅</v>
          </cell>
          <cell r="B11" t="str">
            <v>初中物理</v>
          </cell>
          <cell r="C11">
            <v>7</v>
          </cell>
          <cell r="D11">
            <v>83</v>
          </cell>
          <cell r="E11">
            <v>82</v>
          </cell>
          <cell r="F11">
            <v>78</v>
          </cell>
          <cell r="G11">
            <v>81</v>
          </cell>
          <cell r="H11">
            <v>82</v>
          </cell>
          <cell r="I11">
            <v>81.2</v>
          </cell>
        </row>
      </sheetData>
      <sheetData sheetId="2" refreshError="1">
        <row r="5">
          <cell r="A5" t="str">
            <v>廖倚</v>
          </cell>
          <cell r="B5" t="str">
            <v>初中地理</v>
          </cell>
          <cell r="C5">
            <v>1</v>
          </cell>
          <cell r="D5">
            <v>85</v>
          </cell>
          <cell r="E5">
            <v>85</v>
          </cell>
          <cell r="F5">
            <v>83</v>
          </cell>
          <cell r="G5">
            <v>82</v>
          </cell>
          <cell r="H5">
            <v>86</v>
          </cell>
          <cell r="I5">
            <v>84.2</v>
          </cell>
        </row>
        <row r="6">
          <cell r="A6" t="str">
            <v>范顺东</v>
          </cell>
          <cell r="B6" t="str">
            <v>初中地理</v>
          </cell>
          <cell r="C6">
            <v>2</v>
          </cell>
          <cell r="D6">
            <v>86</v>
          </cell>
          <cell r="E6">
            <v>81</v>
          </cell>
          <cell r="F6">
            <v>79</v>
          </cell>
          <cell r="G6">
            <v>76</v>
          </cell>
          <cell r="H6">
            <v>80</v>
          </cell>
          <cell r="I6">
            <v>80.4</v>
          </cell>
        </row>
        <row r="7">
          <cell r="A7" t="str">
            <v>王倩</v>
          </cell>
          <cell r="B7" t="str">
            <v>初中地理</v>
          </cell>
          <cell r="C7">
            <v>3</v>
          </cell>
          <cell r="D7">
            <v>89</v>
          </cell>
          <cell r="E7">
            <v>88</v>
          </cell>
          <cell r="F7">
            <v>85</v>
          </cell>
          <cell r="G7">
            <v>83</v>
          </cell>
          <cell r="H7">
            <v>84</v>
          </cell>
          <cell r="I7">
            <v>85.8</v>
          </cell>
        </row>
      </sheetData>
      <sheetData sheetId="3" refreshError="1">
        <row r="5">
          <cell r="A5" t="str">
            <v>张慰然</v>
          </cell>
          <cell r="B5" t="str">
            <v>初中数学</v>
          </cell>
          <cell r="C5">
            <v>1</v>
          </cell>
          <cell r="D5">
            <v>81</v>
          </cell>
          <cell r="E5">
            <v>80</v>
          </cell>
          <cell r="F5">
            <v>78</v>
          </cell>
          <cell r="G5">
            <v>75</v>
          </cell>
          <cell r="H5">
            <v>77</v>
          </cell>
          <cell r="I5">
            <v>78.2</v>
          </cell>
        </row>
        <row r="6">
          <cell r="A6" t="str">
            <v>黄慧梅</v>
          </cell>
          <cell r="B6" t="str">
            <v>初中数学</v>
          </cell>
          <cell r="C6">
            <v>2</v>
          </cell>
          <cell r="D6">
            <v>85</v>
          </cell>
          <cell r="E6">
            <v>82</v>
          </cell>
          <cell r="F6">
            <v>82</v>
          </cell>
          <cell r="G6">
            <v>82</v>
          </cell>
          <cell r="H6">
            <v>84</v>
          </cell>
          <cell r="I6">
            <v>83</v>
          </cell>
        </row>
        <row r="7">
          <cell r="A7" t="str">
            <v>雷娇娇</v>
          </cell>
          <cell r="B7" t="str">
            <v>初中数学</v>
          </cell>
          <cell r="C7">
            <v>3</v>
          </cell>
          <cell r="D7">
            <v>86</v>
          </cell>
          <cell r="E7">
            <v>85</v>
          </cell>
          <cell r="F7">
            <v>84</v>
          </cell>
          <cell r="G7">
            <v>79</v>
          </cell>
          <cell r="H7">
            <v>87</v>
          </cell>
          <cell r="I7">
            <v>84.2</v>
          </cell>
        </row>
        <row r="8">
          <cell r="A8" t="str">
            <v>段雅娟</v>
          </cell>
          <cell r="B8" t="str">
            <v>初中数学</v>
          </cell>
          <cell r="C8">
            <v>4</v>
          </cell>
          <cell r="D8">
            <v>83</v>
          </cell>
          <cell r="E8">
            <v>86</v>
          </cell>
          <cell r="F8">
            <v>85</v>
          </cell>
          <cell r="G8">
            <v>84</v>
          </cell>
          <cell r="H8">
            <v>88</v>
          </cell>
          <cell r="I8">
            <v>85.2</v>
          </cell>
        </row>
      </sheetData>
      <sheetData sheetId="4" refreshError="1">
        <row r="5">
          <cell r="A5" t="str">
            <v>张霞</v>
          </cell>
          <cell r="B5" t="str">
            <v>初中生物</v>
          </cell>
          <cell r="C5">
            <v>1</v>
          </cell>
          <cell r="D5">
            <v>83</v>
          </cell>
          <cell r="E5">
            <v>87</v>
          </cell>
          <cell r="F5">
            <v>80</v>
          </cell>
          <cell r="G5">
            <v>85</v>
          </cell>
          <cell r="H5">
            <v>82</v>
          </cell>
          <cell r="I5">
            <v>83.4</v>
          </cell>
        </row>
        <row r="6">
          <cell r="A6" t="str">
            <v>陈丽芝</v>
          </cell>
          <cell r="B6" t="str">
            <v>初中生物</v>
          </cell>
          <cell r="C6">
            <v>2</v>
          </cell>
          <cell r="D6">
            <v>86</v>
          </cell>
          <cell r="E6">
            <v>85</v>
          </cell>
          <cell r="F6">
            <v>83</v>
          </cell>
          <cell r="G6">
            <v>85</v>
          </cell>
          <cell r="H6">
            <v>87</v>
          </cell>
          <cell r="I6">
            <v>85.2</v>
          </cell>
        </row>
        <row r="7">
          <cell r="A7" t="str">
            <v>苏富明</v>
          </cell>
          <cell r="B7" t="str">
            <v>初中生物</v>
          </cell>
          <cell r="C7">
            <v>3</v>
          </cell>
          <cell r="D7">
            <v>83</v>
          </cell>
          <cell r="E7">
            <v>84</v>
          </cell>
          <cell r="F7">
            <v>81</v>
          </cell>
          <cell r="G7">
            <v>80</v>
          </cell>
          <cell r="H7">
            <v>80</v>
          </cell>
          <cell r="I7">
            <v>81.6</v>
          </cell>
        </row>
      </sheetData>
      <sheetData sheetId="5" refreshError="1">
        <row r="5">
          <cell r="A5" t="str">
            <v>卢红艳</v>
          </cell>
          <cell r="B5" t="str">
            <v>初中历史</v>
          </cell>
          <cell r="C5">
            <v>1</v>
          </cell>
          <cell r="D5">
            <v>84</v>
          </cell>
          <cell r="E5">
            <v>85</v>
          </cell>
          <cell r="F5">
            <v>82</v>
          </cell>
          <cell r="G5">
            <v>80</v>
          </cell>
          <cell r="H5">
            <v>80</v>
          </cell>
          <cell r="I5">
            <v>82.2</v>
          </cell>
        </row>
        <row r="6">
          <cell r="A6" t="str">
            <v>黄威</v>
          </cell>
          <cell r="B6" t="str">
            <v>初中历史</v>
          </cell>
          <cell r="C6">
            <v>2</v>
          </cell>
          <cell r="D6">
            <v>87</v>
          </cell>
          <cell r="E6">
            <v>83</v>
          </cell>
          <cell r="F6">
            <v>80</v>
          </cell>
          <cell r="G6">
            <v>84</v>
          </cell>
          <cell r="H6">
            <v>82</v>
          </cell>
          <cell r="I6">
            <v>83.2</v>
          </cell>
        </row>
        <row r="7">
          <cell r="A7" t="str">
            <v>黄梅</v>
          </cell>
          <cell r="B7" t="str">
            <v>初中历史</v>
          </cell>
          <cell r="C7">
            <v>3</v>
          </cell>
          <cell r="D7">
            <v>78</v>
          </cell>
          <cell r="E7">
            <v>79</v>
          </cell>
          <cell r="F7">
            <v>76</v>
          </cell>
          <cell r="G7">
            <v>79</v>
          </cell>
          <cell r="H7">
            <v>78</v>
          </cell>
          <cell r="I7">
            <v>78</v>
          </cell>
        </row>
      </sheetData>
      <sheetData sheetId="6" refreshError="1">
        <row r="5">
          <cell r="A5" t="str">
            <v>张晓亚</v>
          </cell>
          <cell r="B5" t="str">
            <v>初中语文</v>
          </cell>
          <cell r="C5">
            <v>4</v>
          </cell>
          <cell r="D5">
            <v>77</v>
          </cell>
          <cell r="E5">
            <v>86</v>
          </cell>
          <cell r="F5">
            <v>87</v>
          </cell>
          <cell r="G5">
            <v>82</v>
          </cell>
          <cell r="H5">
            <v>80</v>
          </cell>
          <cell r="I5">
            <v>82.4</v>
          </cell>
        </row>
        <row r="6">
          <cell r="A6" t="str">
            <v>林志宇</v>
          </cell>
          <cell r="B6" t="str">
            <v>初中语文</v>
          </cell>
          <cell r="C6">
            <v>5</v>
          </cell>
          <cell r="D6">
            <v>86</v>
          </cell>
          <cell r="E6">
            <v>88</v>
          </cell>
          <cell r="F6">
            <v>89</v>
          </cell>
          <cell r="G6">
            <v>85</v>
          </cell>
          <cell r="H6">
            <v>80</v>
          </cell>
          <cell r="I6">
            <v>85.6</v>
          </cell>
        </row>
        <row r="7">
          <cell r="A7" t="str">
            <v>周潇晓</v>
          </cell>
          <cell r="B7" t="str">
            <v>初中语文</v>
          </cell>
          <cell r="C7">
            <v>6</v>
          </cell>
          <cell r="D7">
            <v>76</v>
          </cell>
          <cell r="E7">
            <v>83</v>
          </cell>
          <cell r="F7">
            <v>81</v>
          </cell>
          <cell r="G7">
            <v>80</v>
          </cell>
          <cell r="H7">
            <v>87</v>
          </cell>
          <cell r="I7">
            <v>81.4</v>
          </cell>
        </row>
      </sheetData>
      <sheetData sheetId="7" refreshError="1">
        <row r="5">
          <cell r="A5" t="str">
            <v>自丽仙</v>
          </cell>
          <cell r="B5" t="str">
            <v>初中英语</v>
          </cell>
          <cell r="C5">
            <v>7</v>
          </cell>
          <cell r="D5">
            <v>82</v>
          </cell>
          <cell r="E5">
            <v>84</v>
          </cell>
          <cell r="F5">
            <v>85</v>
          </cell>
          <cell r="G5">
            <v>80</v>
          </cell>
          <cell r="H5">
            <v>78</v>
          </cell>
          <cell r="I5">
            <v>81.8</v>
          </cell>
        </row>
        <row r="6">
          <cell r="A6" t="str">
            <v>刘慢</v>
          </cell>
          <cell r="B6" t="str">
            <v>初中英语</v>
          </cell>
          <cell r="C6">
            <v>8</v>
          </cell>
          <cell r="D6">
            <v>78</v>
          </cell>
          <cell r="E6">
            <v>80</v>
          </cell>
          <cell r="F6">
            <v>78</v>
          </cell>
          <cell r="G6">
            <v>75</v>
          </cell>
          <cell r="H6">
            <v>71</v>
          </cell>
          <cell r="I6">
            <v>76.4</v>
          </cell>
        </row>
        <row r="7">
          <cell r="A7" t="str">
            <v>白艳</v>
          </cell>
          <cell r="B7" t="str">
            <v>初中英语</v>
          </cell>
          <cell r="C7">
            <v>9</v>
          </cell>
          <cell r="D7">
            <v>85</v>
          </cell>
          <cell r="E7">
            <v>86</v>
          </cell>
          <cell r="F7">
            <v>86</v>
          </cell>
          <cell r="G7">
            <v>83</v>
          </cell>
          <cell r="H7">
            <v>79</v>
          </cell>
          <cell r="I7">
            <v>83.8</v>
          </cell>
        </row>
        <row r="8">
          <cell r="A8" t="str">
            <v>雷寿凤</v>
          </cell>
          <cell r="B8" t="str">
            <v>初中英语</v>
          </cell>
          <cell r="C8">
            <v>10</v>
          </cell>
          <cell r="D8">
            <v>83</v>
          </cell>
          <cell r="E8">
            <v>84</v>
          </cell>
          <cell r="F8">
            <v>83</v>
          </cell>
          <cell r="G8">
            <v>82</v>
          </cell>
          <cell r="H8">
            <v>85</v>
          </cell>
          <cell r="I8">
            <v>83.4</v>
          </cell>
        </row>
        <row r="9">
          <cell r="A9" t="str">
            <v>肖莉华</v>
          </cell>
          <cell r="B9" t="str">
            <v>初中英语</v>
          </cell>
          <cell r="C9">
            <v>11</v>
          </cell>
          <cell r="D9">
            <v>84</v>
          </cell>
          <cell r="E9">
            <v>85</v>
          </cell>
          <cell r="F9">
            <v>85</v>
          </cell>
          <cell r="G9">
            <v>86</v>
          </cell>
          <cell r="H9">
            <v>86</v>
          </cell>
          <cell r="I9">
            <v>85.2</v>
          </cell>
        </row>
        <row r="10">
          <cell r="A10" t="str">
            <v>段丽蓉</v>
          </cell>
          <cell r="B10" t="str">
            <v>初中英语</v>
          </cell>
          <cell r="C10">
            <v>12</v>
          </cell>
          <cell r="D10">
            <v>81</v>
          </cell>
          <cell r="E10">
            <v>84</v>
          </cell>
          <cell r="F10">
            <v>84</v>
          </cell>
          <cell r="G10">
            <v>84</v>
          </cell>
          <cell r="H10">
            <v>84</v>
          </cell>
          <cell r="I10">
            <v>83.4</v>
          </cell>
        </row>
        <row r="11">
          <cell r="A11" t="str">
            <v>曾利</v>
          </cell>
          <cell r="B11" t="str">
            <v>初中英语</v>
          </cell>
          <cell r="C11">
            <v>13</v>
          </cell>
          <cell r="D11">
            <v>80</v>
          </cell>
          <cell r="E11">
            <v>80</v>
          </cell>
          <cell r="F11">
            <v>82</v>
          </cell>
          <cell r="G11">
            <v>83</v>
          </cell>
          <cell r="H11">
            <v>81</v>
          </cell>
          <cell r="I11">
            <v>81.2</v>
          </cell>
        </row>
        <row r="12">
          <cell r="A12" t="str">
            <v>李晓兰</v>
          </cell>
          <cell r="B12" t="str">
            <v>初中英语</v>
          </cell>
          <cell r="C12">
            <v>14</v>
          </cell>
          <cell r="D12">
            <v>84</v>
          </cell>
          <cell r="E12">
            <v>88</v>
          </cell>
          <cell r="F12">
            <v>88</v>
          </cell>
          <cell r="G12">
            <v>82</v>
          </cell>
          <cell r="H12">
            <v>83</v>
          </cell>
          <cell r="I12">
            <v>85</v>
          </cell>
        </row>
      </sheetData>
      <sheetData sheetId="8" refreshError="1">
        <row r="5">
          <cell r="A5" t="str">
            <v>周朝琳</v>
          </cell>
          <cell r="B5" t="str">
            <v>小学语文</v>
          </cell>
          <cell r="C5">
            <v>1</v>
          </cell>
          <cell r="D5">
            <v>86</v>
          </cell>
          <cell r="E5">
            <v>87</v>
          </cell>
          <cell r="F5">
            <v>84</v>
          </cell>
          <cell r="G5">
            <v>86</v>
          </cell>
          <cell r="H5">
            <v>82</v>
          </cell>
          <cell r="I5">
            <v>85</v>
          </cell>
        </row>
        <row r="6">
          <cell r="A6" t="str">
            <v>任明秋</v>
          </cell>
          <cell r="B6" t="str">
            <v>小学语文</v>
          </cell>
          <cell r="C6">
            <v>2</v>
          </cell>
          <cell r="D6">
            <v>84</v>
          </cell>
          <cell r="E6">
            <v>83</v>
          </cell>
          <cell r="F6">
            <v>83</v>
          </cell>
          <cell r="G6">
            <v>78</v>
          </cell>
          <cell r="H6">
            <v>80</v>
          </cell>
          <cell r="I6">
            <v>81.6</v>
          </cell>
        </row>
        <row r="7">
          <cell r="A7" t="str">
            <v>马云星</v>
          </cell>
          <cell r="B7" t="str">
            <v>小学语文</v>
          </cell>
          <cell r="C7">
            <v>3</v>
          </cell>
          <cell r="D7">
            <v>87</v>
          </cell>
          <cell r="E7">
            <v>85</v>
          </cell>
          <cell r="F7">
            <v>85</v>
          </cell>
          <cell r="G7">
            <v>83</v>
          </cell>
          <cell r="H7">
            <v>81</v>
          </cell>
          <cell r="I7">
            <v>84.2</v>
          </cell>
        </row>
        <row r="8">
          <cell r="A8" t="str">
            <v>张麒麟</v>
          </cell>
          <cell r="B8" t="str">
            <v>小学语文</v>
          </cell>
          <cell r="C8">
            <v>4</v>
          </cell>
          <cell r="D8">
            <v>85</v>
          </cell>
          <cell r="E8">
            <v>87</v>
          </cell>
          <cell r="F8">
            <v>82</v>
          </cell>
          <cell r="G8">
            <v>81</v>
          </cell>
          <cell r="H8">
            <v>84</v>
          </cell>
          <cell r="I8">
            <v>83.8</v>
          </cell>
        </row>
        <row r="9">
          <cell r="A9" t="str">
            <v>田应会</v>
          </cell>
          <cell r="B9" t="str">
            <v>小学语文</v>
          </cell>
          <cell r="C9">
            <v>5</v>
          </cell>
          <cell r="D9">
            <v>88</v>
          </cell>
          <cell r="E9">
            <v>88</v>
          </cell>
          <cell r="F9">
            <v>85</v>
          </cell>
          <cell r="G9">
            <v>87</v>
          </cell>
          <cell r="H9">
            <v>84</v>
          </cell>
          <cell r="I9">
            <v>86.4</v>
          </cell>
        </row>
        <row r="10">
          <cell r="A10" t="str">
            <v>陈枚</v>
          </cell>
          <cell r="B10" t="str">
            <v>小学语文</v>
          </cell>
          <cell r="C10">
            <v>6</v>
          </cell>
          <cell r="D10">
            <v>85</v>
          </cell>
          <cell r="E10">
            <v>83</v>
          </cell>
          <cell r="F10">
            <v>84.5</v>
          </cell>
          <cell r="G10">
            <v>86.8</v>
          </cell>
          <cell r="H10">
            <v>82</v>
          </cell>
          <cell r="I10">
            <v>84.26</v>
          </cell>
        </row>
        <row r="11">
          <cell r="A11" t="str">
            <v>张荣秀</v>
          </cell>
          <cell r="B11" t="str">
            <v>小学语文</v>
          </cell>
          <cell r="C11">
            <v>7</v>
          </cell>
          <cell r="D11">
            <v>85</v>
          </cell>
          <cell r="E11">
            <v>82</v>
          </cell>
          <cell r="F11">
            <v>86</v>
          </cell>
          <cell r="G11">
            <v>82</v>
          </cell>
          <cell r="H11">
            <v>83</v>
          </cell>
          <cell r="I11">
            <v>83.6</v>
          </cell>
        </row>
        <row r="12">
          <cell r="A12" t="str">
            <v>杨斯园</v>
          </cell>
          <cell r="B12" t="str">
            <v>小学语文</v>
          </cell>
          <cell r="C12">
            <v>8</v>
          </cell>
          <cell r="D12">
            <v>84</v>
          </cell>
          <cell r="E12">
            <v>84</v>
          </cell>
          <cell r="F12">
            <v>85</v>
          </cell>
          <cell r="G12">
            <v>86.5</v>
          </cell>
          <cell r="H12">
            <v>85</v>
          </cell>
          <cell r="I12">
            <v>84.9</v>
          </cell>
        </row>
      </sheetData>
      <sheetData sheetId="9" refreshError="1">
        <row r="5">
          <cell r="A5" t="str">
            <v>李萌</v>
          </cell>
          <cell r="B5" t="str">
            <v>小学英语</v>
          </cell>
          <cell r="C5">
            <v>1</v>
          </cell>
          <cell r="D5">
            <v>87</v>
          </cell>
          <cell r="E5">
            <v>81</v>
          </cell>
          <cell r="F5">
            <v>81</v>
          </cell>
          <cell r="G5">
            <v>80</v>
          </cell>
          <cell r="H5">
            <v>85</v>
          </cell>
          <cell r="I5">
            <v>82.8</v>
          </cell>
        </row>
        <row r="6">
          <cell r="A6" t="str">
            <v>李永娟</v>
          </cell>
          <cell r="B6" t="str">
            <v>小学英语</v>
          </cell>
          <cell r="C6">
            <v>2</v>
          </cell>
          <cell r="D6">
            <v>85</v>
          </cell>
          <cell r="E6">
            <v>85</v>
          </cell>
          <cell r="F6">
            <v>84</v>
          </cell>
          <cell r="G6">
            <v>82</v>
          </cell>
          <cell r="H6">
            <v>86</v>
          </cell>
          <cell r="I6">
            <v>84.4</v>
          </cell>
        </row>
        <row r="7">
          <cell r="A7" t="str">
            <v>赵智敏</v>
          </cell>
          <cell r="B7" t="str">
            <v>小学英语</v>
          </cell>
          <cell r="C7">
            <v>3</v>
          </cell>
          <cell r="D7">
            <v>83</v>
          </cell>
          <cell r="E7">
            <v>84</v>
          </cell>
          <cell r="F7">
            <v>81</v>
          </cell>
          <cell r="G7">
            <v>81</v>
          </cell>
          <cell r="H7">
            <v>84</v>
          </cell>
          <cell r="I7">
            <v>82.6</v>
          </cell>
        </row>
        <row r="8">
          <cell r="A8" t="str">
            <v>孙丽</v>
          </cell>
          <cell r="B8" t="str">
            <v>小学英语</v>
          </cell>
          <cell r="C8">
            <v>4</v>
          </cell>
          <cell r="D8">
            <v>84</v>
          </cell>
          <cell r="E8">
            <v>84</v>
          </cell>
          <cell r="F8">
            <v>82</v>
          </cell>
          <cell r="G8">
            <v>79</v>
          </cell>
          <cell r="H8">
            <v>83</v>
          </cell>
          <cell r="I8">
            <v>82.4</v>
          </cell>
        </row>
        <row r="9">
          <cell r="A9" t="str">
            <v>栗建辉</v>
          </cell>
          <cell r="B9" t="str">
            <v>小学英语</v>
          </cell>
          <cell r="C9">
            <v>5</v>
          </cell>
          <cell r="D9">
            <v>82</v>
          </cell>
          <cell r="E9">
            <v>80</v>
          </cell>
          <cell r="F9">
            <v>79</v>
          </cell>
          <cell r="G9">
            <v>73</v>
          </cell>
          <cell r="H9">
            <v>79</v>
          </cell>
          <cell r="I9">
            <v>78.6</v>
          </cell>
        </row>
        <row r="10">
          <cell r="A10" t="str">
            <v>杨志仙</v>
          </cell>
          <cell r="B10" t="str">
            <v>小学英语</v>
          </cell>
          <cell r="C10">
            <v>6</v>
          </cell>
          <cell r="D10">
            <v>86</v>
          </cell>
          <cell r="E10">
            <v>84</v>
          </cell>
          <cell r="F10">
            <v>86</v>
          </cell>
          <cell r="G10">
            <v>86</v>
          </cell>
          <cell r="H10">
            <v>89</v>
          </cell>
          <cell r="I10">
            <v>86.2</v>
          </cell>
        </row>
        <row r="11">
          <cell r="A11" t="str">
            <v>王巧波</v>
          </cell>
          <cell r="B11" t="str">
            <v>小学英语</v>
          </cell>
          <cell r="C11">
            <v>7</v>
          </cell>
          <cell r="D11">
            <v>85</v>
          </cell>
          <cell r="E11">
            <v>84</v>
          </cell>
          <cell r="F11">
            <v>85</v>
          </cell>
          <cell r="G11">
            <v>88</v>
          </cell>
          <cell r="H11">
            <v>87</v>
          </cell>
          <cell r="I11">
            <v>85.8</v>
          </cell>
        </row>
        <row r="12">
          <cell r="A12" t="str">
            <v>沙青</v>
          </cell>
          <cell r="B12" t="str">
            <v>小学英语</v>
          </cell>
          <cell r="C12">
            <v>8</v>
          </cell>
          <cell r="D12">
            <v>86</v>
          </cell>
          <cell r="E12">
            <v>82</v>
          </cell>
          <cell r="F12">
            <v>83</v>
          </cell>
          <cell r="G12">
            <v>80</v>
          </cell>
          <cell r="H12">
            <v>84</v>
          </cell>
          <cell r="I12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topLeftCell="B1" workbookViewId="0">
      <selection activeCell="P5" sqref="P5"/>
    </sheetView>
  </sheetViews>
  <sheetFormatPr defaultColWidth="9" defaultRowHeight="13.5"/>
  <cols>
    <col min="1" max="1" width="9" hidden="1" customWidth="1"/>
    <col min="2" max="2" width="15" customWidth="1"/>
    <col min="6" max="6" width="14.25" customWidth="1"/>
    <col min="7" max="7" width="9" customWidth="1"/>
    <col min="8" max="9" width="9" style="3"/>
    <col min="11" max="11" width="11.625" customWidth="1"/>
    <col min="12" max="12" width="11.125" customWidth="1"/>
  </cols>
  <sheetData>
    <row r="1" ht="48" customHeight="1" spans="1:12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52.15" customHeight="1" spans="2:12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6" t="s">
        <v>9</v>
      </c>
      <c r="K2" s="6" t="s">
        <v>10</v>
      </c>
      <c r="L2" s="6" t="s">
        <v>11</v>
      </c>
    </row>
    <row r="3" s="2" customFormat="1" ht="30" customHeight="1" spans="1:12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>
        <v>73</v>
      </c>
      <c r="H3" s="10">
        <f>VLOOKUP(C3,[1]小学语文!$A$5:$I$12,9,FALSE)</f>
        <v>86.4</v>
      </c>
      <c r="I3" s="10">
        <f>(G3+H3)</f>
        <v>159.4</v>
      </c>
      <c r="J3" s="9">
        <f>RANK(I3,$I$3:$I$11,)</f>
        <v>1</v>
      </c>
      <c r="K3" s="9" t="s">
        <v>18</v>
      </c>
      <c r="L3" s="11"/>
    </row>
    <row r="4" s="2" customFormat="1" ht="30" customHeight="1" spans="1:12">
      <c r="A4" s="8" t="s">
        <v>19</v>
      </c>
      <c r="B4" s="9" t="s">
        <v>20</v>
      </c>
      <c r="C4" s="9" t="s">
        <v>21</v>
      </c>
      <c r="D4" s="9" t="s">
        <v>15</v>
      </c>
      <c r="E4" s="9" t="s">
        <v>16</v>
      </c>
      <c r="F4" s="9" t="s">
        <v>17</v>
      </c>
      <c r="G4" s="9">
        <v>73</v>
      </c>
      <c r="H4" s="10">
        <f>VLOOKUP(C4,[1]小学语文!$A$5:$I$12,9,FALSE)</f>
        <v>84.26</v>
      </c>
      <c r="I4" s="10">
        <f t="shared" ref="I4:I35" si="0">(G4+H4)</f>
        <v>157.26</v>
      </c>
      <c r="J4" s="9">
        <f>RANK(I4,$I$3:$I$11,)</f>
        <v>2</v>
      </c>
      <c r="K4" s="9" t="s">
        <v>18</v>
      </c>
      <c r="L4" s="11"/>
    </row>
    <row r="5" s="2" customFormat="1" ht="30" customHeight="1" spans="1:12">
      <c r="A5" s="8" t="s">
        <v>22</v>
      </c>
      <c r="B5" s="9" t="s">
        <v>23</v>
      </c>
      <c r="C5" s="9" t="s">
        <v>24</v>
      </c>
      <c r="D5" s="9" t="s">
        <v>15</v>
      </c>
      <c r="E5" s="9" t="s">
        <v>16</v>
      </c>
      <c r="F5" s="9" t="s">
        <v>17</v>
      </c>
      <c r="G5" s="9">
        <v>72</v>
      </c>
      <c r="H5" s="10">
        <f>VLOOKUP(C5,[1]小学语文!$A$5:$I$12,9,FALSE)</f>
        <v>84.9</v>
      </c>
      <c r="I5" s="10">
        <f t="shared" si="0"/>
        <v>156.9</v>
      </c>
      <c r="J5" s="9">
        <f>RANK(I5,$I$3:$I$11,)</f>
        <v>3</v>
      </c>
      <c r="K5" s="9" t="s">
        <v>18</v>
      </c>
      <c r="L5" s="11"/>
    </row>
    <row r="6" s="2" customFormat="1" ht="30" customHeight="1" spans="1:12">
      <c r="A6" s="8" t="s">
        <v>25</v>
      </c>
      <c r="B6" s="9" t="s">
        <v>26</v>
      </c>
      <c r="C6" s="9" t="s">
        <v>27</v>
      </c>
      <c r="D6" s="9" t="s">
        <v>15</v>
      </c>
      <c r="E6" s="9" t="s">
        <v>28</v>
      </c>
      <c r="F6" s="9" t="s">
        <v>17</v>
      </c>
      <c r="G6" s="9">
        <v>72</v>
      </c>
      <c r="H6" s="10">
        <f>VLOOKUP(C6,[1]小学语文!$A$5:$I$12,9,FALSE)</f>
        <v>84.2</v>
      </c>
      <c r="I6" s="10">
        <f t="shared" si="0"/>
        <v>156.2</v>
      </c>
      <c r="J6" s="9">
        <f>RANK(I6,$I$3:$I$11,)</f>
        <v>4</v>
      </c>
      <c r="K6" s="9"/>
      <c r="L6" s="11"/>
    </row>
    <row r="7" s="2" customFormat="1" ht="30" customHeight="1" spans="1:12">
      <c r="A7" s="8" t="s">
        <v>29</v>
      </c>
      <c r="B7" s="9" t="s">
        <v>30</v>
      </c>
      <c r="C7" s="9" t="s">
        <v>31</v>
      </c>
      <c r="D7" s="9" t="s">
        <v>15</v>
      </c>
      <c r="E7" s="9" t="s">
        <v>16</v>
      </c>
      <c r="F7" s="9" t="s">
        <v>17</v>
      </c>
      <c r="G7" s="9">
        <v>70</v>
      </c>
      <c r="H7" s="10">
        <f>VLOOKUP(C7,[1]小学语文!$A$5:$I$12,9,FALSE)</f>
        <v>85</v>
      </c>
      <c r="I7" s="10">
        <f t="shared" si="0"/>
        <v>155</v>
      </c>
      <c r="J7" s="9">
        <f>RANK(I7,$I$3:$I$11,)</f>
        <v>5</v>
      </c>
      <c r="K7" s="9"/>
      <c r="L7" s="11"/>
    </row>
    <row r="8" s="2" customFormat="1" ht="30" customHeight="1" spans="1:12">
      <c r="A8" s="8" t="s">
        <v>32</v>
      </c>
      <c r="B8" s="9" t="s">
        <v>33</v>
      </c>
      <c r="C8" s="9" t="s">
        <v>34</v>
      </c>
      <c r="D8" s="9" t="s">
        <v>15</v>
      </c>
      <c r="E8" s="9" t="s">
        <v>16</v>
      </c>
      <c r="F8" s="9" t="s">
        <v>17</v>
      </c>
      <c r="G8" s="9">
        <v>70</v>
      </c>
      <c r="H8" s="10">
        <f>VLOOKUP(C8,[1]小学语文!$A$5:$I$12,9,FALSE)</f>
        <v>83.8</v>
      </c>
      <c r="I8" s="10">
        <f t="shared" si="0"/>
        <v>153.8</v>
      </c>
      <c r="J8" s="9">
        <f>RANK(I8,$I$3:$I$11,)</f>
        <v>6</v>
      </c>
      <c r="K8" s="9"/>
      <c r="L8" s="11"/>
    </row>
    <row r="9" s="2" customFormat="1" ht="30" customHeight="1" spans="1:12">
      <c r="A9" s="8" t="s">
        <v>35</v>
      </c>
      <c r="B9" s="9" t="s">
        <v>36</v>
      </c>
      <c r="C9" s="9" t="s">
        <v>37</v>
      </c>
      <c r="D9" s="9" t="s">
        <v>15</v>
      </c>
      <c r="E9" s="9" t="s">
        <v>28</v>
      </c>
      <c r="F9" s="9" t="s">
        <v>17</v>
      </c>
      <c r="G9" s="9">
        <v>72</v>
      </c>
      <c r="H9" s="10">
        <f>VLOOKUP(C9,[1]小学语文!$A$5:$I$12,9,FALSE)</f>
        <v>81.6</v>
      </c>
      <c r="I9" s="10">
        <f t="shared" si="0"/>
        <v>153.6</v>
      </c>
      <c r="J9" s="9">
        <f>RANK(I9,$I$3:$I$11,)</f>
        <v>7</v>
      </c>
      <c r="K9" s="9"/>
      <c r="L9" s="11"/>
    </row>
    <row r="10" s="2" customFormat="1" ht="30" customHeight="1" spans="1:12">
      <c r="A10" s="8" t="s">
        <v>38</v>
      </c>
      <c r="B10" s="9" t="s">
        <v>39</v>
      </c>
      <c r="C10" s="9" t="s">
        <v>40</v>
      </c>
      <c r="D10" s="9" t="s">
        <v>15</v>
      </c>
      <c r="E10" s="9" t="s">
        <v>16</v>
      </c>
      <c r="F10" s="9" t="s">
        <v>17</v>
      </c>
      <c r="G10" s="9">
        <v>70</v>
      </c>
      <c r="H10" s="10">
        <f>VLOOKUP(C10,[1]小学语文!$A$5:$I$12,9,FALSE)</f>
        <v>83.6</v>
      </c>
      <c r="I10" s="10">
        <f t="shared" si="0"/>
        <v>153.6</v>
      </c>
      <c r="J10" s="9">
        <f>RANK(I10,$I$3:$I$11,)</f>
        <v>7</v>
      </c>
      <c r="K10" s="9"/>
      <c r="L10" s="11"/>
    </row>
    <row r="11" s="2" customFormat="1" ht="30" customHeight="1" spans="1:12">
      <c r="A11" s="8" t="s">
        <v>41</v>
      </c>
      <c r="B11" s="9" t="s">
        <v>42</v>
      </c>
      <c r="C11" s="9" t="s">
        <v>43</v>
      </c>
      <c r="D11" s="9" t="s">
        <v>15</v>
      </c>
      <c r="E11" s="9" t="s">
        <v>16</v>
      </c>
      <c r="F11" s="9" t="s">
        <v>17</v>
      </c>
      <c r="G11" s="9">
        <v>69</v>
      </c>
      <c r="H11" s="10">
        <v>0</v>
      </c>
      <c r="I11" s="10">
        <f t="shared" si="0"/>
        <v>69</v>
      </c>
      <c r="J11" s="9">
        <f>RANK(I11,$I$3:$I$11,)</f>
        <v>9</v>
      </c>
      <c r="K11" s="9"/>
      <c r="L11" s="9" t="s">
        <v>44</v>
      </c>
    </row>
    <row r="12" s="2" customFormat="1" ht="30" customHeight="1" spans="1:12">
      <c r="A12" s="8" t="s">
        <v>45</v>
      </c>
      <c r="B12" s="9" t="s">
        <v>46</v>
      </c>
      <c r="C12" s="9" t="s">
        <v>47</v>
      </c>
      <c r="D12" s="9" t="s">
        <v>15</v>
      </c>
      <c r="E12" s="9" t="s">
        <v>16</v>
      </c>
      <c r="F12" s="9" t="s">
        <v>48</v>
      </c>
      <c r="G12" s="9">
        <v>88</v>
      </c>
      <c r="H12" s="10">
        <f>VLOOKUP(C12,[1]小学英语!$A$5:$I$12,9,FALSE)</f>
        <v>85.8</v>
      </c>
      <c r="I12" s="10">
        <f t="shared" si="0"/>
        <v>173.8</v>
      </c>
      <c r="J12" s="9">
        <f t="shared" ref="J12:J20" si="1">RANK(I12,$I$12:$I$20,)</f>
        <v>1</v>
      </c>
      <c r="K12" s="9" t="s">
        <v>18</v>
      </c>
      <c r="L12" s="11"/>
    </row>
    <row r="13" s="2" customFormat="1" ht="30" customHeight="1" spans="1:12">
      <c r="A13" s="8" t="s">
        <v>49</v>
      </c>
      <c r="B13" s="9" t="s">
        <v>50</v>
      </c>
      <c r="C13" s="9" t="s">
        <v>51</v>
      </c>
      <c r="D13" s="9" t="s">
        <v>15</v>
      </c>
      <c r="E13" s="9" t="s">
        <v>16</v>
      </c>
      <c r="F13" s="9" t="s">
        <v>48</v>
      </c>
      <c r="G13" s="9">
        <v>90</v>
      </c>
      <c r="H13" s="10">
        <f>VLOOKUP(C13,[1]小学英语!$A$5:$I$12,9,FALSE)</f>
        <v>82.4</v>
      </c>
      <c r="I13" s="10">
        <f t="shared" si="0"/>
        <v>172.4</v>
      </c>
      <c r="J13" s="9">
        <f t="shared" si="1"/>
        <v>2</v>
      </c>
      <c r="K13" s="9" t="s">
        <v>18</v>
      </c>
      <c r="L13" s="11"/>
    </row>
    <row r="14" s="2" customFormat="1" ht="30" customHeight="1" spans="1:12">
      <c r="A14" s="8" t="s">
        <v>52</v>
      </c>
      <c r="B14" s="9" t="s">
        <v>53</v>
      </c>
      <c r="C14" s="9" t="s">
        <v>54</v>
      </c>
      <c r="D14" s="9" t="s">
        <v>15</v>
      </c>
      <c r="E14" s="9" t="s">
        <v>28</v>
      </c>
      <c r="F14" s="9" t="s">
        <v>48</v>
      </c>
      <c r="G14" s="9">
        <v>86</v>
      </c>
      <c r="H14" s="10">
        <f>VLOOKUP(C14,[1]小学英语!$A$5:$I$12,9,FALSE)</f>
        <v>84.4</v>
      </c>
      <c r="I14" s="10">
        <f t="shared" si="0"/>
        <v>170.4</v>
      </c>
      <c r="J14" s="9">
        <f t="shared" si="1"/>
        <v>3</v>
      </c>
      <c r="K14" s="9" t="s">
        <v>18</v>
      </c>
      <c r="L14" s="11"/>
    </row>
    <row r="15" s="2" customFormat="1" ht="30" customHeight="1" spans="1:12">
      <c r="A15" s="8" t="s">
        <v>55</v>
      </c>
      <c r="B15" s="9" t="s">
        <v>56</v>
      </c>
      <c r="C15" s="9" t="s">
        <v>57</v>
      </c>
      <c r="D15" s="9" t="s">
        <v>15</v>
      </c>
      <c r="E15" s="9" t="s">
        <v>16</v>
      </c>
      <c r="F15" s="9" t="s">
        <v>48</v>
      </c>
      <c r="G15" s="9">
        <v>84</v>
      </c>
      <c r="H15" s="10">
        <f>VLOOKUP(C15,[1]小学英语!$A$5:$I$12,9,FALSE)</f>
        <v>86.2</v>
      </c>
      <c r="I15" s="10">
        <f t="shared" si="0"/>
        <v>170.2</v>
      </c>
      <c r="J15" s="9">
        <f t="shared" si="1"/>
        <v>4</v>
      </c>
      <c r="K15" s="9"/>
      <c r="L15" s="11"/>
    </row>
    <row r="16" s="2" customFormat="1" ht="30" customHeight="1" spans="1:12">
      <c r="A16" s="8" t="s">
        <v>58</v>
      </c>
      <c r="B16" s="9" t="s">
        <v>59</v>
      </c>
      <c r="C16" s="9" t="s">
        <v>60</v>
      </c>
      <c r="D16" s="9" t="s">
        <v>15</v>
      </c>
      <c r="E16" s="9" t="s">
        <v>61</v>
      </c>
      <c r="F16" s="9" t="s">
        <v>48</v>
      </c>
      <c r="G16" s="9">
        <v>87</v>
      </c>
      <c r="H16" s="10">
        <f>VLOOKUP(C16,[1]小学英语!$A$5:$I$12,9,FALSE)</f>
        <v>82.8</v>
      </c>
      <c r="I16" s="10">
        <f t="shared" si="0"/>
        <v>169.8</v>
      </c>
      <c r="J16" s="9">
        <f t="shared" si="1"/>
        <v>5</v>
      </c>
      <c r="K16" s="9"/>
      <c r="L16" s="11"/>
    </row>
    <row r="17" s="2" customFormat="1" ht="30" customHeight="1" spans="1:12">
      <c r="A17" s="8" t="s">
        <v>62</v>
      </c>
      <c r="B17" s="9" t="s">
        <v>63</v>
      </c>
      <c r="C17" s="9" t="s">
        <v>64</v>
      </c>
      <c r="D17" s="9" t="s">
        <v>15</v>
      </c>
      <c r="E17" s="9" t="s">
        <v>16</v>
      </c>
      <c r="F17" s="9" t="s">
        <v>48</v>
      </c>
      <c r="G17" s="9">
        <v>86</v>
      </c>
      <c r="H17" s="10">
        <f>VLOOKUP(C17,[1]小学英语!$A$5:$I$12,9,FALSE)</f>
        <v>83</v>
      </c>
      <c r="I17" s="10">
        <f t="shared" si="0"/>
        <v>169</v>
      </c>
      <c r="J17" s="9">
        <f t="shared" si="1"/>
        <v>6</v>
      </c>
      <c r="K17" s="9"/>
      <c r="L17" s="11"/>
    </row>
    <row r="18" s="2" customFormat="1" ht="30" customHeight="1" spans="1:12">
      <c r="A18" s="8" t="s">
        <v>65</v>
      </c>
      <c r="B18" s="9" t="s">
        <v>66</v>
      </c>
      <c r="C18" s="9" t="s">
        <v>67</v>
      </c>
      <c r="D18" s="9" t="s">
        <v>68</v>
      </c>
      <c r="E18" s="9" t="s">
        <v>69</v>
      </c>
      <c r="F18" s="9" t="s">
        <v>48</v>
      </c>
      <c r="G18" s="9">
        <v>88</v>
      </c>
      <c r="H18" s="10">
        <f>VLOOKUP(C18,[1]小学英语!$A$5:$I$12,9,FALSE)</f>
        <v>78.6</v>
      </c>
      <c r="I18" s="10">
        <f t="shared" si="0"/>
        <v>166.6</v>
      </c>
      <c r="J18" s="9">
        <f t="shared" si="1"/>
        <v>7</v>
      </c>
      <c r="K18" s="9"/>
      <c r="L18" s="11"/>
    </row>
    <row r="19" s="2" customFormat="1" ht="30" customHeight="1" spans="1:12">
      <c r="A19" s="8" t="s">
        <v>70</v>
      </c>
      <c r="B19" s="9" t="s">
        <v>71</v>
      </c>
      <c r="C19" s="9" t="s">
        <v>72</v>
      </c>
      <c r="D19" s="9" t="s">
        <v>15</v>
      </c>
      <c r="E19" s="9" t="s">
        <v>16</v>
      </c>
      <c r="F19" s="9" t="s">
        <v>48</v>
      </c>
      <c r="G19" s="9">
        <v>83</v>
      </c>
      <c r="H19" s="10">
        <f>VLOOKUP(C19,[1]小学英语!$A$5:$I$12,9,FALSE)</f>
        <v>82.6</v>
      </c>
      <c r="I19" s="10">
        <f t="shared" si="0"/>
        <v>165.6</v>
      </c>
      <c r="J19" s="9">
        <f t="shared" si="1"/>
        <v>8</v>
      </c>
      <c r="K19" s="9"/>
      <c r="L19" s="11"/>
    </row>
    <row r="20" s="2" customFormat="1" ht="30" customHeight="1" spans="1:12">
      <c r="A20" s="8" t="s">
        <v>73</v>
      </c>
      <c r="B20" s="9" t="s">
        <v>74</v>
      </c>
      <c r="C20" s="9" t="s">
        <v>75</v>
      </c>
      <c r="D20" s="9" t="s">
        <v>15</v>
      </c>
      <c r="E20" s="9" t="s">
        <v>16</v>
      </c>
      <c r="F20" s="9" t="s">
        <v>48</v>
      </c>
      <c r="G20" s="9">
        <v>85</v>
      </c>
      <c r="H20" s="10">
        <v>0</v>
      </c>
      <c r="I20" s="10">
        <f t="shared" si="0"/>
        <v>85</v>
      </c>
      <c r="J20" s="9">
        <f t="shared" si="1"/>
        <v>9</v>
      </c>
      <c r="K20" s="9"/>
      <c r="L20" s="9" t="s">
        <v>44</v>
      </c>
    </row>
    <row r="21" s="2" customFormat="1" ht="30" customHeight="1" spans="1:12">
      <c r="A21" s="8" t="s">
        <v>76</v>
      </c>
      <c r="B21" s="9" t="s">
        <v>77</v>
      </c>
      <c r="C21" s="9" t="s">
        <v>78</v>
      </c>
      <c r="D21" s="9" t="s">
        <v>15</v>
      </c>
      <c r="E21" s="9" t="s">
        <v>16</v>
      </c>
      <c r="F21" s="9" t="s">
        <v>79</v>
      </c>
      <c r="G21" s="9">
        <v>81</v>
      </c>
      <c r="H21" s="10">
        <f>VLOOKUP(C21,[1]小学数学!$A$5:$I$16,9,FALSE)</f>
        <v>84.2</v>
      </c>
      <c r="I21" s="10">
        <f t="shared" si="0"/>
        <v>165.2</v>
      </c>
      <c r="J21" s="9">
        <f t="shared" ref="J21:J32" si="2">RANK(I21,$I$21:$I$32,)</f>
        <v>1</v>
      </c>
      <c r="K21" s="9" t="s">
        <v>18</v>
      </c>
      <c r="L21" s="11"/>
    </row>
    <row r="22" s="2" customFormat="1" ht="30" customHeight="1" spans="1:12">
      <c r="A22" s="8" t="s">
        <v>80</v>
      </c>
      <c r="B22" s="9" t="s">
        <v>81</v>
      </c>
      <c r="C22" s="9" t="s">
        <v>82</v>
      </c>
      <c r="D22" s="9" t="s">
        <v>15</v>
      </c>
      <c r="E22" s="9" t="s">
        <v>16</v>
      </c>
      <c r="F22" s="9" t="s">
        <v>79</v>
      </c>
      <c r="G22" s="9">
        <v>81</v>
      </c>
      <c r="H22" s="10">
        <f>VLOOKUP(C22,[1]小学数学!$A$5:$I$16,9,FALSE)</f>
        <v>83.6</v>
      </c>
      <c r="I22" s="10">
        <f t="shared" si="0"/>
        <v>164.6</v>
      </c>
      <c r="J22" s="9">
        <f t="shared" si="2"/>
        <v>2</v>
      </c>
      <c r="K22" s="9" t="s">
        <v>18</v>
      </c>
      <c r="L22" s="11"/>
    </row>
    <row r="23" s="2" customFormat="1" ht="30" customHeight="1" spans="1:12">
      <c r="A23" s="8" t="s">
        <v>83</v>
      </c>
      <c r="B23" s="9" t="s">
        <v>84</v>
      </c>
      <c r="C23" s="9" t="s">
        <v>85</v>
      </c>
      <c r="D23" s="9" t="s">
        <v>15</v>
      </c>
      <c r="E23" s="9" t="s">
        <v>16</v>
      </c>
      <c r="F23" s="9" t="s">
        <v>79</v>
      </c>
      <c r="G23" s="9">
        <v>83</v>
      </c>
      <c r="H23" s="10">
        <f>VLOOKUP(C23,[1]小学数学!$A$5:$I$16,9,FALSE)</f>
        <v>78.6</v>
      </c>
      <c r="I23" s="10">
        <f t="shared" si="0"/>
        <v>161.6</v>
      </c>
      <c r="J23" s="9">
        <f t="shared" si="2"/>
        <v>3</v>
      </c>
      <c r="K23" s="9" t="s">
        <v>18</v>
      </c>
      <c r="L23" s="11"/>
    </row>
    <row r="24" s="2" customFormat="1" ht="30" customHeight="1" spans="1:12">
      <c r="A24" s="8" t="s">
        <v>86</v>
      </c>
      <c r="B24" s="9" t="s">
        <v>87</v>
      </c>
      <c r="C24" s="9" t="s">
        <v>88</v>
      </c>
      <c r="D24" s="9" t="s">
        <v>15</v>
      </c>
      <c r="E24" s="9" t="s">
        <v>16</v>
      </c>
      <c r="F24" s="9" t="s">
        <v>79</v>
      </c>
      <c r="G24" s="9">
        <v>78</v>
      </c>
      <c r="H24" s="10">
        <f>VLOOKUP(C24,[1]小学数学!$A$5:$I$16,9,FALSE)</f>
        <v>82.8</v>
      </c>
      <c r="I24" s="10">
        <f t="shared" si="0"/>
        <v>160.8</v>
      </c>
      <c r="J24" s="9">
        <f t="shared" si="2"/>
        <v>4</v>
      </c>
      <c r="K24" s="9" t="s">
        <v>18</v>
      </c>
      <c r="L24" s="11"/>
    </row>
    <row r="25" s="2" customFormat="1" ht="30" customHeight="1" spans="1:12">
      <c r="A25" s="8" t="s">
        <v>89</v>
      </c>
      <c r="B25" s="9" t="s">
        <v>90</v>
      </c>
      <c r="C25" s="9" t="s">
        <v>91</v>
      </c>
      <c r="D25" s="9" t="s">
        <v>68</v>
      </c>
      <c r="E25" s="9" t="s">
        <v>16</v>
      </c>
      <c r="F25" s="9" t="s">
        <v>79</v>
      </c>
      <c r="G25" s="9">
        <v>77</v>
      </c>
      <c r="H25" s="10">
        <f>VLOOKUP(C25,[1]小学数学!$A$5:$I$16,9,FALSE)</f>
        <v>82.8</v>
      </c>
      <c r="I25" s="10">
        <f t="shared" si="0"/>
        <v>159.8</v>
      </c>
      <c r="J25" s="9">
        <f t="shared" si="2"/>
        <v>5</v>
      </c>
      <c r="K25" s="9"/>
      <c r="L25" s="11"/>
    </row>
    <row r="26" s="2" customFormat="1" ht="30" customHeight="1" spans="1:12">
      <c r="A26" s="8" t="s">
        <v>92</v>
      </c>
      <c r="B26" s="9" t="s">
        <v>93</v>
      </c>
      <c r="C26" s="9" t="s">
        <v>94</v>
      </c>
      <c r="D26" s="9" t="s">
        <v>15</v>
      </c>
      <c r="E26" s="9" t="s">
        <v>16</v>
      </c>
      <c r="F26" s="9" t="s">
        <v>79</v>
      </c>
      <c r="G26" s="9">
        <v>74</v>
      </c>
      <c r="H26" s="10">
        <f>VLOOKUP(C26,[1]小学数学!$A$5:$I$16,9,FALSE)</f>
        <v>84.6</v>
      </c>
      <c r="I26" s="10">
        <f t="shared" si="0"/>
        <v>158.6</v>
      </c>
      <c r="J26" s="9">
        <f t="shared" si="2"/>
        <v>6</v>
      </c>
      <c r="K26" s="9"/>
      <c r="L26" s="11"/>
    </row>
    <row r="27" s="2" customFormat="1" ht="30" customHeight="1" spans="1:12">
      <c r="A27" s="8" t="s">
        <v>95</v>
      </c>
      <c r="B27" s="9" t="s">
        <v>96</v>
      </c>
      <c r="C27" s="9" t="s">
        <v>97</v>
      </c>
      <c r="D27" s="9" t="s">
        <v>68</v>
      </c>
      <c r="E27" s="9" t="s">
        <v>16</v>
      </c>
      <c r="F27" s="9" t="s">
        <v>79</v>
      </c>
      <c r="G27" s="9">
        <v>73</v>
      </c>
      <c r="H27" s="10">
        <f>VLOOKUP(C27,[1]小学数学!$A$5:$I$16,9,FALSE)</f>
        <v>85</v>
      </c>
      <c r="I27" s="10">
        <f t="shared" si="0"/>
        <v>158</v>
      </c>
      <c r="J27" s="9">
        <f t="shared" si="2"/>
        <v>7</v>
      </c>
      <c r="K27" s="9"/>
      <c r="L27" s="11"/>
    </row>
    <row r="28" s="2" customFormat="1" ht="30" customHeight="1" spans="1:12">
      <c r="A28" s="8" t="s">
        <v>98</v>
      </c>
      <c r="B28" s="9" t="s">
        <v>99</v>
      </c>
      <c r="C28" s="9" t="s">
        <v>100</v>
      </c>
      <c r="D28" s="9" t="s">
        <v>15</v>
      </c>
      <c r="E28" s="9" t="s">
        <v>16</v>
      </c>
      <c r="F28" s="9" t="s">
        <v>79</v>
      </c>
      <c r="G28" s="9">
        <v>75</v>
      </c>
      <c r="H28" s="10">
        <f>VLOOKUP(C28,[1]小学数学!$A$5:$I$16,9,FALSE)</f>
        <v>82.4</v>
      </c>
      <c r="I28" s="10">
        <f t="shared" si="0"/>
        <v>157.4</v>
      </c>
      <c r="J28" s="9">
        <f t="shared" si="2"/>
        <v>8</v>
      </c>
      <c r="K28" s="9"/>
      <c r="L28" s="11"/>
    </row>
    <row r="29" s="2" customFormat="1" ht="30" customHeight="1" spans="1:12">
      <c r="A29" s="8" t="s">
        <v>101</v>
      </c>
      <c r="B29" s="9" t="s">
        <v>102</v>
      </c>
      <c r="C29" s="9" t="s">
        <v>103</v>
      </c>
      <c r="D29" s="9" t="s">
        <v>15</v>
      </c>
      <c r="E29" s="9" t="s">
        <v>16</v>
      </c>
      <c r="F29" s="9" t="s">
        <v>79</v>
      </c>
      <c r="G29" s="9">
        <v>74</v>
      </c>
      <c r="H29" s="10">
        <f>VLOOKUP(C29,[1]小学数学!$A$5:$I$16,9,FALSE)</f>
        <v>82</v>
      </c>
      <c r="I29" s="10">
        <f t="shared" si="0"/>
        <v>156</v>
      </c>
      <c r="J29" s="9">
        <f t="shared" si="2"/>
        <v>9</v>
      </c>
      <c r="K29" s="9"/>
      <c r="L29" s="11"/>
    </row>
    <row r="30" s="2" customFormat="1" ht="30" customHeight="1" spans="1:12">
      <c r="A30" s="8" t="s">
        <v>104</v>
      </c>
      <c r="B30" s="9" t="s">
        <v>105</v>
      </c>
      <c r="C30" s="9" t="s">
        <v>106</v>
      </c>
      <c r="D30" s="9" t="s">
        <v>15</v>
      </c>
      <c r="E30" s="9" t="s">
        <v>16</v>
      </c>
      <c r="F30" s="9" t="s">
        <v>79</v>
      </c>
      <c r="G30" s="9">
        <v>74</v>
      </c>
      <c r="H30" s="10">
        <f>VLOOKUP(C30,[1]小学数学!$A$5:$I$16,9,FALSE)</f>
        <v>82</v>
      </c>
      <c r="I30" s="10">
        <f t="shared" si="0"/>
        <v>156</v>
      </c>
      <c r="J30" s="9">
        <f t="shared" si="2"/>
        <v>9</v>
      </c>
      <c r="K30" s="9"/>
      <c r="L30" s="11"/>
    </row>
    <row r="31" s="2" customFormat="1" ht="30" customHeight="1" spans="1:12">
      <c r="A31" s="8" t="s">
        <v>107</v>
      </c>
      <c r="B31" s="9" t="s">
        <v>108</v>
      </c>
      <c r="C31" s="9" t="s">
        <v>109</v>
      </c>
      <c r="D31" s="9" t="s">
        <v>15</v>
      </c>
      <c r="E31" s="9" t="s">
        <v>16</v>
      </c>
      <c r="F31" s="9" t="s">
        <v>79</v>
      </c>
      <c r="G31" s="9">
        <v>70</v>
      </c>
      <c r="H31" s="10">
        <f>VLOOKUP(C31,[1]小学数学!$A$5:$I$16,9,FALSE)</f>
        <v>83.1</v>
      </c>
      <c r="I31" s="10">
        <f t="shared" si="0"/>
        <v>153.1</v>
      </c>
      <c r="J31" s="9">
        <f t="shared" si="2"/>
        <v>11</v>
      </c>
      <c r="K31" s="9"/>
      <c r="L31" s="11"/>
    </row>
    <row r="32" s="2" customFormat="1" ht="30" customHeight="1" spans="1:12">
      <c r="A32" s="8" t="s">
        <v>110</v>
      </c>
      <c r="B32" s="9" t="s">
        <v>111</v>
      </c>
      <c r="C32" s="9" t="s">
        <v>112</v>
      </c>
      <c r="D32" s="9" t="s">
        <v>15</v>
      </c>
      <c r="E32" s="9" t="s">
        <v>16</v>
      </c>
      <c r="F32" s="9" t="s">
        <v>79</v>
      </c>
      <c r="G32" s="9">
        <v>68</v>
      </c>
      <c r="H32" s="10">
        <f>VLOOKUP(C32,[1]小学数学!$A$5:$I$16,9,FALSE)</f>
        <v>81.8</v>
      </c>
      <c r="I32" s="10">
        <f t="shared" si="0"/>
        <v>149.8</v>
      </c>
      <c r="J32" s="9">
        <f t="shared" si="2"/>
        <v>12</v>
      </c>
      <c r="K32" s="9"/>
      <c r="L32" s="11"/>
    </row>
    <row r="33" s="2" customFormat="1" ht="30" customHeight="1" spans="1:12">
      <c r="A33" s="8" t="s">
        <v>113</v>
      </c>
      <c r="B33" s="9" t="s">
        <v>114</v>
      </c>
      <c r="C33" s="9" t="s">
        <v>115</v>
      </c>
      <c r="D33" s="9" t="s">
        <v>68</v>
      </c>
      <c r="E33" s="9" t="s">
        <v>16</v>
      </c>
      <c r="F33" s="9" t="s">
        <v>116</v>
      </c>
      <c r="G33" s="9">
        <v>87</v>
      </c>
      <c r="H33" s="10">
        <f>VLOOKUP(C33,[1]初中语文!$A$5:$I$7,9,FALSE)</f>
        <v>85.6</v>
      </c>
      <c r="I33" s="10">
        <f t="shared" si="0"/>
        <v>172.6</v>
      </c>
      <c r="J33" s="9">
        <f t="shared" ref="J33:J35" si="3">RANK(I33,$I$33:$I$35,)</f>
        <v>1</v>
      </c>
      <c r="K33" s="9" t="s">
        <v>18</v>
      </c>
      <c r="L33" s="11"/>
    </row>
    <row r="34" s="2" customFormat="1" ht="30" customHeight="1" spans="1:12">
      <c r="A34" s="8" t="s">
        <v>117</v>
      </c>
      <c r="B34" s="9" t="s">
        <v>118</v>
      </c>
      <c r="C34" s="9" t="s">
        <v>119</v>
      </c>
      <c r="D34" s="9" t="s">
        <v>15</v>
      </c>
      <c r="E34" s="9" t="s">
        <v>16</v>
      </c>
      <c r="F34" s="9" t="s">
        <v>116</v>
      </c>
      <c r="G34" s="9">
        <v>82</v>
      </c>
      <c r="H34" s="10">
        <f>VLOOKUP(C34,[1]初中语文!$A$5:$I$7,9,FALSE)</f>
        <v>81.4</v>
      </c>
      <c r="I34" s="10">
        <f t="shared" si="0"/>
        <v>163.4</v>
      </c>
      <c r="J34" s="9">
        <f t="shared" si="3"/>
        <v>2</v>
      </c>
      <c r="K34" s="9"/>
      <c r="L34" s="11"/>
    </row>
    <row r="35" s="2" customFormat="1" ht="30" customHeight="1" spans="1:12">
      <c r="A35" s="8" t="s">
        <v>120</v>
      </c>
      <c r="B35" s="9" t="s">
        <v>121</v>
      </c>
      <c r="C35" s="9" t="s">
        <v>122</v>
      </c>
      <c r="D35" s="9" t="s">
        <v>15</v>
      </c>
      <c r="E35" s="9" t="s">
        <v>16</v>
      </c>
      <c r="F35" s="9" t="s">
        <v>116</v>
      </c>
      <c r="G35" s="9">
        <v>81</v>
      </c>
      <c r="H35" s="10">
        <f>VLOOKUP(C35,[1]初中语文!$A$5:$I$7,9,FALSE)</f>
        <v>82.4</v>
      </c>
      <c r="I35" s="10">
        <f t="shared" si="0"/>
        <v>163.4</v>
      </c>
      <c r="J35" s="9">
        <f t="shared" si="3"/>
        <v>2</v>
      </c>
      <c r="K35" s="9"/>
      <c r="L35" s="11"/>
    </row>
    <row r="36" s="2" customFormat="1" ht="30" customHeight="1" spans="1:12">
      <c r="A36" s="8" t="s">
        <v>123</v>
      </c>
      <c r="B36" s="9" t="s">
        <v>124</v>
      </c>
      <c r="C36" s="9" t="s">
        <v>125</v>
      </c>
      <c r="D36" s="9" t="s">
        <v>15</v>
      </c>
      <c r="E36" s="9" t="s">
        <v>16</v>
      </c>
      <c r="F36" s="9" t="s">
        <v>126</v>
      </c>
      <c r="G36" s="9">
        <v>83</v>
      </c>
      <c r="H36" s="10">
        <f>VLOOKUP(C36,[1]初中英语!$A$5:$I$12,9,FALSE)</f>
        <v>81.2</v>
      </c>
      <c r="I36" s="10">
        <f t="shared" ref="I36:I65" si="4">(G36+H36)</f>
        <v>164.2</v>
      </c>
      <c r="J36" s="9">
        <f t="shared" ref="J36:J45" si="5">RANK(I36,$I$36:$I$45,)</f>
        <v>1</v>
      </c>
      <c r="K36" s="9" t="s">
        <v>18</v>
      </c>
      <c r="L36" s="11"/>
    </row>
    <row r="37" s="2" customFormat="1" ht="30" customHeight="1" spans="1:12">
      <c r="A37" s="8" t="s">
        <v>127</v>
      </c>
      <c r="B37" s="9" t="s">
        <v>128</v>
      </c>
      <c r="C37" s="9" t="s">
        <v>129</v>
      </c>
      <c r="D37" s="9" t="s">
        <v>15</v>
      </c>
      <c r="E37" s="9" t="s">
        <v>16</v>
      </c>
      <c r="F37" s="9" t="s">
        <v>126</v>
      </c>
      <c r="G37" s="9">
        <v>77</v>
      </c>
      <c r="H37" s="10">
        <f>VLOOKUP(C37,[1]初中英语!$A$5:$I$12,9,FALSE)</f>
        <v>81.8</v>
      </c>
      <c r="I37" s="10">
        <f t="shared" si="4"/>
        <v>158.8</v>
      </c>
      <c r="J37" s="9">
        <f t="shared" si="5"/>
        <v>2</v>
      </c>
      <c r="K37" s="9" t="s">
        <v>18</v>
      </c>
      <c r="L37" s="11"/>
    </row>
    <row r="38" s="2" customFormat="1" ht="30" customHeight="1" spans="1:12">
      <c r="A38" s="8" t="s">
        <v>130</v>
      </c>
      <c r="B38" s="9" t="s">
        <v>131</v>
      </c>
      <c r="C38" s="9" t="s">
        <v>132</v>
      </c>
      <c r="D38" s="9" t="s">
        <v>15</v>
      </c>
      <c r="E38" s="9" t="s">
        <v>16</v>
      </c>
      <c r="F38" s="9" t="s">
        <v>126</v>
      </c>
      <c r="G38" s="9">
        <v>74</v>
      </c>
      <c r="H38" s="10">
        <f>VLOOKUP(C38,[1]初中英语!$A$5:$I$12,9,FALSE)</f>
        <v>83.4</v>
      </c>
      <c r="I38" s="10">
        <f t="shared" si="4"/>
        <v>157.4</v>
      </c>
      <c r="J38" s="9">
        <f t="shared" si="5"/>
        <v>3</v>
      </c>
      <c r="K38" s="9" t="s">
        <v>18</v>
      </c>
      <c r="L38" s="11"/>
    </row>
    <row r="39" s="2" customFormat="1" ht="30" customHeight="1" spans="1:12">
      <c r="A39" s="8" t="s">
        <v>133</v>
      </c>
      <c r="B39" s="9" t="s">
        <v>134</v>
      </c>
      <c r="C39" s="9" t="s">
        <v>135</v>
      </c>
      <c r="D39" s="9" t="s">
        <v>15</v>
      </c>
      <c r="E39" s="9" t="s">
        <v>16</v>
      </c>
      <c r="F39" s="9" t="s">
        <v>126</v>
      </c>
      <c r="G39" s="9">
        <v>72</v>
      </c>
      <c r="H39" s="10">
        <f>VLOOKUP(C39,[1]初中英语!$A$5:$I$12,9,FALSE)</f>
        <v>85</v>
      </c>
      <c r="I39" s="10">
        <f t="shared" si="4"/>
        <v>157</v>
      </c>
      <c r="J39" s="9">
        <f t="shared" si="5"/>
        <v>4</v>
      </c>
      <c r="K39" s="9"/>
      <c r="L39" s="11"/>
    </row>
    <row r="40" s="2" customFormat="1" ht="30" customHeight="1" spans="1:12">
      <c r="A40" s="8" t="s">
        <v>136</v>
      </c>
      <c r="B40" s="9" t="s">
        <v>137</v>
      </c>
      <c r="C40" s="9" t="s">
        <v>138</v>
      </c>
      <c r="D40" s="9" t="s">
        <v>15</v>
      </c>
      <c r="E40" s="9" t="s">
        <v>16</v>
      </c>
      <c r="F40" s="9" t="s">
        <v>126</v>
      </c>
      <c r="G40" s="9">
        <v>71</v>
      </c>
      <c r="H40" s="10">
        <f>VLOOKUP(C40,[1]初中英语!$A$5:$I$12,9,FALSE)</f>
        <v>85.2</v>
      </c>
      <c r="I40" s="10">
        <f t="shared" si="4"/>
        <v>156.2</v>
      </c>
      <c r="J40" s="9">
        <f t="shared" si="5"/>
        <v>5</v>
      </c>
      <c r="K40" s="9"/>
      <c r="L40" s="9"/>
    </row>
    <row r="41" s="2" customFormat="1" ht="30" customHeight="1" spans="1:12">
      <c r="A41" s="8" t="s">
        <v>139</v>
      </c>
      <c r="B41" s="9" t="s">
        <v>140</v>
      </c>
      <c r="C41" s="9" t="s">
        <v>141</v>
      </c>
      <c r="D41" s="9" t="s">
        <v>15</v>
      </c>
      <c r="E41" s="9" t="s">
        <v>61</v>
      </c>
      <c r="F41" s="9" t="s">
        <v>126</v>
      </c>
      <c r="G41" s="9">
        <v>71</v>
      </c>
      <c r="H41" s="10">
        <f>VLOOKUP(C41,[1]初中英语!$A$5:$I$12,9,FALSE)</f>
        <v>83.8</v>
      </c>
      <c r="I41" s="10">
        <f t="shared" si="4"/>
        <v>154.8</v>
      </c>
      <c r="J41" s="9">
        <f t="shared" si="5"/>
        <v>6</v>
      </c>
      <c r="K41" s="9"/>
      <c r="L41" s="9"/>
    </row>
    <row r="42" s="2" customFormat="1" ht="30" customHeight="1" spans="1:12">
      <c r="A42" s="8"/>
      <c r="B42" s="9" t="s">
        <v>142</v>
      </c>
      <c r="C42" s="9" t="s">
        <v>143</v>
      </c>
      <c r="D42" s="9" t="s">
        <v>15</v>
      </c>
      <c r="E42" s="9" t="s">
        <v>16</v>
      </c>
      <c r="F42" s="9" t="s">
        <v>126</v>
      </c>
      <c r="G42" s="9">
        <v>71</v>
      </c>
      <c r="H42" s="10">
        <f>VLOOKUP(C42,[1]初中英语!$A$5:$I$12,9,FALSE)</f>
        <v>83.4</v>
      </c>
      <c r="I42" s="10">
        <f t="shared" si="4"/>
        <v>154.4</v>
      </c>
      <c r="J42" s="9">
        <f t="shared" si="5"/>
        <v>7</v>
      </c>
      <c r="K42" s="9"/>
      <c r="L42" s="9"/>
    </row>
    <row r="43" s="2" customFormat="1" ht="30" customHeight="1" spans="1:12">
      <c r="A43" s="8"/>
      <c r="B43" s="9" t="s">
        <v>144</v>
      </c>
      <c r="C43" s="9" t="s">
        <v>145</v>
      </c>
      <c r="D43" s="9" t="s">
        <v>15</v>
      </c>
      <c r="E43" s="9" t="s">
        <v>146</v>
      </c>
      <c r="F43" s="9" t="s">
        <v>126</v>
      </c>
      <c r="G43" s="9">
        <v>75</v>
      </c>
      <c r="H43" s="10">
        <f>VLOOKUP(C43,[1]初中英语!$A$5:$I$12,9,FALSE)</f>
        <v>76.4</v>
      </c>
      <c r="I43" s="10">
        <f t="shared" si="4"/>
        <v>151.4</v>
      </c>
      <c r="J43" s="9">
        <f t="shared" si="5"/>
        <v>8</v>
      </c>
      <c r="K43" s="9"/>
      <c r="L43" s="11"/>
    </row>
    <row r="44" s="2" customFormat="1" ht="30" customHeight="1" spans="1:12">
      <c r="A44" s="8"/>
      <c r="B44" s="9" t="s">
        <v>147</v>
      </c>
      <c r="C44" s="9" t="s">
        <v>148</v>
      </c>
      <c r="D44" s="9" t="s">
        <v>15</v>
      </c>
      <c r="E44" s="9" t="s">
        <v>16</v>
      </c>
      <c r="F44" s="9" t="s">
        <v>126</v>
      </c>
      <c r="G44" s="9">
        <v>87</v>
      </c>
      <c r="H44" s="10">
        <v>0</v>
      </c>
      <c r="I44" s="10">
        <f t="shared" si="4"/>
        <v>87</v>
      </c>
      <c r="J44" s="9">
        <f t="shared" si="5"/>
        <v>9</v>
      </c>
      <c r="K44" s="9"/>
      <c r="L44" s="9" t="s">
        <v>44</v>
      </c>
    </row>
    <row r="45" s="2" customFormat="1" ht="30" customHeight="1" spans="1:12">
      <c r="A45" s="8"/>
      <c r="B45" s="9" t="s">
        <v>149</v>
      </c>
      <c r="C45" s="9" t="s">
        <v>150</v>
      </c>
      <c r="D45" s="9" t="s">
        <v>15</v>
      </c>
      <c r="E45" s="9" t="s">
        <v>16</v>
      </c>
      <c r="F45" s="9" t="s">
        <v>126</v>
      </c>
      <c r="G45" s="9">
        <v>71</v>
      </c>
      <c r="H45" s="10">
        <v>0</v>
      </c>
      <c r="I45" s="10">
        <f t="shared" si="4"/>
        <v>71</v>
      </c>
      <c r="J45" s="9">
        <f t="shared" si="5"/>
        <v>10</v>
      </c>
      <c r="K45" s="9"/>
      <c r="L45" s="9" t="s">
        <v>44</v>
      </c>
    </row>
    <row r="46" s="2" customFormat="1" ht="30" customHeight="1" spans="1:12">
      <c r="A46" s="8" t="s">
        <v>151</v>
      </c>
      <c r="B46" s="9" t="s">
        <v>152</v>
      </c>
      <c r="C46" s="9" t="s">
        <v>153</v>
      </c>
      <c r="D46" s="9" t="s">
        <v>68</v>
      </c>
      <c r="E46" s="9" t="s">
        <v>16</v>
      </c>
      <c r="F46" s="9" t="s">
        <v>154</v>
      </c>
      <c r="G46" s="9">
        <v>56</v>
      </c>
      <c r="H46" s="10">
        <f>VLOOKUP(C46,[1]初中物理!$A$5:$I$11,9,FALSE)</f>
        <v>82.6</v>
      </c>
      <c r="I46" s="10">
        <f t="shared" si="4"/>
        <v>138.6</v>
      </c>
      <c r="J46" s="9">
        <f t="shared" ref="J46:J52" si="6">RANK(I46,$I$46:$I$52,)</f>
        <v>1</v>
      </c>
      <c r="K46" s="9" t="s">
        <v>18</v>
      </c>
      <c r="L46" s="11"/>
    </row>
    <row r="47" s="2" customFormat="1" ht="30" customHeight="1" spans="1:12">
      <c r="A47" s="8" t="s">
        <v>155</v>
      </c>
      <c r="B47" s="9" t="s">
        <v>156</v>
      </c>
      <c r="C47" s="9" t="s">
        <v>157</v>
      </c>
      <c r="D47" s="9" t="s">
        <v>15</v>
      </c>
      <c r="E47" s="9" t="s">
        <v>16</v>
      </c>
      <c r="F47" s="9" t="s">
        <v>154</v>
      </c>
      <c r="G47" s="9">
        <v>55</v>
      </c>
      <c r="H47" s="10">
        <f>VLOOKUP(C47,[1]初中物理!$A$5:$I$11,9,FALSE)</f>
        <v>83</v>
      </c>
      <c r="I47" s="10">
        <f t="shared" si="4"/>
        <v>138</v>
      </c>
      <c r="J47" s="9">
        <f t="shared" si="6"/>
        <v>2</v>
      </c>
      <c r="K47" s="9" t="s">
        <v>18</v>
      </c>
      <c r="L47" s="11"/>
    </row>
    <row r="48" s="2" customFormat="1" ht="30" customHeight="1" spans="1:12">
      <c r="A48" s="8" t="s">
        <v>158</v>
      </c>
      <c r="B48" s="9" t="s">
        <v>159</v>
      </c>
      <c r="C48" s="9" t="s">
        <v>160</v>
      </c>
      <c r="D48" s="9" t="s">
        <v>68</v>
      </c>
      <c r="E48" s="9" t="s">
        <v>16</v>
      </c>
      <c r="F48" s="9" t="s">
        <v>154</v>
      </c>
      <c r="G48" s="9">
        <v>50</v>
      </c>
      <c r="H48" s="10">
        <f>VLOOKUP(C48,[1]初中物理!$A$5:$I$11,9,FALSE)</f>
        <v>81.6</v>
      </c>
      <c r="I48" s="10">
        <f t="shared" si="4"/>
        <v>131.6</v>
      </c>
      <c r="J48" s="9">
        <f t="shared" si="6"/>
        <v>3</v>
      </c>
      <c r="K48" s="9"/>
      <c r="L48" s="11"/>
    </row>
    <row r="49" s="2" customFormat="1" ht="30" customHeight="1" spans="1:12">
      <c r="A49" s="8" t="s">
        <v>161</v>
      </c>
      <c r="B49" s="9" t="s">
        <v>162</v>
      </c>
      <c r="C49" s="9" t="s">
        <v>163</v>
      </c>
      <c r="D49" s="9" t="s">
        <v>15</v>
      </c>
      <c r="E49" s="9" t="s">
        <v>164</v>
      </c>
      <c r="F49" s="9" t="s">
        <v>154</v>
      </c>
      <c r="G49" s="9">
        <v>45</v>
      </c>
      <c r="H49" s="10">
        <f>VLOOKUP(C49,[1]初中物理!$A$5:$I$11,9,FALSE)</f>
        <v>84.4</v>
      </c>
      <c r="I49" s="10">
        <f t="shared" si="4"/>
        <v>129.4</v>
      </c>
      <c r="J49" s="9">
        <f t="shared" si="6"/>
        <v>4</v>
      </c>
      <c r="K49" s="9"/>
      <c r="L49" s="11"/>
    </row>
    <row r="50" s="2" customFormat="1" ht="30" customHeight="1" spans="1:12">
      <c r="A50" s="8" t="s">
        <v>165</v>
      </c>
      <c r="B50" s="9" t="s">
        <v>166</v>
      </c>
      <c r="C50" s="9" t="s">
        <v>167</v>
      </c>
      <c r="D50" s="9" t="s">
        <v>15</v>
      </c>
      <c r="E50" s="9" t="s">
        <v>16</v>
      </c>
      <c r="F50" s="9" t="s">
        <v>154</v>
      </c>
      <c r="G50" s="9">
        <v>47</v>
      </c>
      <c r="H50" s="10">
        <f>VLOOKUP(C50,[1]初中物理!$A$5:$I$11,9,FALSE)</f>
        <v>81.2</v>
      </c>
      <c r="I50" s="10">
        <f t="shared" si="4"/>
        <v>128.2</v>
      </c>
      <c r="J50" s="9">
        <f t="shared" si="6"/>
        <v>5</v>
      </c>
      <c r="K50" s="9"/>
      <c r="L50" s="11"/>
    </row>
    <row r="51" s="2" customFormat="1" ht="30" customHeight="1" spans="1:12">
      <c r="A51" s="8" t="s">
        <v>168</v>
      </c>
      <c r="B51" s="9" t="s">
        <v>169</v>
      </c>
      <c r="C51" s="9" t="s">
        <v>170</v>
      </c>
      <c r="D51" s="9" t="s">
        <v>15</v>
      </c>
      <c r="E51" s="9" t="s">
        <v>16</v>
      </c>
      <c r="F51" s="9" t="s">
        <v>154</v>
      </c>
      <c r="G51" s="9">
        <v>43</v>
      </c>
      <c r="H51" s="10">
        <f>VLOOKUP(C51,[1]初中物理!$A$5:$I$11,9,FALSE)</f>
        <v>82.6</v>
      </c>
      <c r="I51" s="10">
        <f t="shared" si="4"/>
        <v>125.6</v>
      </c>
      <c r="J51" s="9">
        <f t="shared" si="6"/>
        <v>6</v>
      </c>
      <c r="K51" s="9"/>
      <c r="L51" s="11"/>
    </row>
    <row r="52" s="2" customFormat="1" ht="30" customHeight="1" spans="1:12">
      <c r="A52" s="8" t="s">
        <v>171</v>
      </c>
      <c r="B52" s="9" t="s">
        <v>172</v>
      </c>
      <c r="C52" s="9" t="s">
        <v>173</v>
      </c>
      <c r="D52" s="9" t="s">
        <v>15</v>
      </c>
      <c r="E52" s="9" t="s">
        <v>61</v>
      </c>
      <c r="F52" s="9" t="s">
        <v>154</v>
      </c>
      <c r="G52" s="9">
        <v>43</v>
      </c>
      <c r="H52" s="10">
        <f>VLOOKUP(C52,[1]初中物理!$A$5:$I$11,9,FALSE)</f>
        <v>81.4</v>
      </c>
      <c r="I52" s="10">
        <f t="shared" si="4"/>
        <v>124.4</v>
      </c>
      <c r="J52" s="9">
        <f t="shared" si="6"/>
        <v>7</v>
      </c>
      <c r="K52" s="9"/>
      <c r="L52" s="11"/>
    </row>
    <row r="53" s="2" customFormat="1" ht="30" customHeight="1" spans="1:12">
      <c r="A53" s="8" t="s">
        <v>174</v>
      </c>
      <c r="B53" s="9" t="s">
        <v>175</v>
      </c>
      <c r="C53" s="9" t="s">
        <v>176</v>
      </c>
      <c r="D53" s="9" t="s">
        <v>15</v>
      </c>
      <c r="E53" s="9" t="s">
        <v>16</v>
      </c>
      <c r="F53" s="9" t="s">
        <v>177</v>
      </c>
      <c r="G53" s="9">
        <v>86</v>
      </c>
      <c r="H53" s="10">
        <f>VLOOKUP(C53,[1]初中数学!$A$5:$I$8,9,FALSE)</f>
        <v>83</v>
      </c>
      <c r="I53" s="10">
        <f t="shared" si="4"/>
        <v>169</v>
      </c>
      <c r="J53" s="9">
        <f t="shared" ref="J53:J56" si="7">RANK(I53,$I$53:$I$56,)</f>
        <v>1</v>
      </c>
      <c r="K53" s="9" t="s">
        <v>18</v>
      </c>
      <c r="L53" s="11"/>
    </row>
    <row r="54" s="2" customFormat="1" ht="30" customHeight="1" spans="1:12">
      <c r="A54" s="8" t="s">
        <v>178</v>
      </c>
      <c r="B54" s="9" t="s">
        <v>179</v>
      </c>
      <c r="C54" s="9" t="s">
        <v>180</v>
      </c>
      <c r="D54" s="9" t="s">
        <v>15</v>
      </c>
      <c r="E54" s="9" t="s">
        <v>16</v>
      </c>
      <c r="F54" s="9" t="s">
        <v>177</v>
      </c>
      <c r="G54" s="9">
        <v>78</v>
      </c>
      <c r="H54" s="10">
        <f>VLOOKUP(C54,[1]初中数学!$A$5:$I$8,9,FALSE)</f>
        <v>84.2</v>
      </c>
      <c r="I54" s="10">
        <f t="shared" si="4"/>
        <v>162.2</v>
      </c>
      <c r="J54" s="9">
        <f t="shared" si="7"/>
        <v>2</v>
      </c>
      <c r="K54" s="9"/>
      <c r="L54" s="11"/>
    </row>
    <row r="55" s="2" customFormat="1" ht="30" customHeight="1" spans="1:12">
      <c r="A55" s="8"/>
      <c r="B55" s="9" t="s">
        <v>181</v>
      </c>
      <c r="C55" s="9" t="s">
        <v>182</v>
      </c>
      <c r="D55" s="9" t="s">
        <v>15</v>
      </c>
      <c r="E55" s="9" t="s">
        <v>183</v>
      </c>
      <c r="F55" s="9" t="s">
        <v>177</v>
      </c>
      <c r="G55" s="9">
        <v>64</v>
      </c>
      <c r="H55" s="10">
        <f>VLOOKUP(C55,[1]初中数学!$A$5:$I$8,9,FALSE)</f>
        <v>85.2</v>
      </c>
      <c r="I55" s="10">
        <f t="shared" si="4"/>
        <v>149.2</v>
      </c>
      <c r="J55" s="9">
        <f t="shared" si="7"/>
        <v>3</v>
      </c>
      <c r="K55" s="9"/>
      <c r="L55" s="9"/>
    </row>
    <row r="56" s="2" customFormat="1" ht="30" customHeight="1" spans="1:12">
      <c r="A56" s="8"/>
      <c r="B56" s="9" t="s">
        <v>184</v>
      </c>
      <c r="C56" s="9" t="s">
        <v>185</v>
      </c>
      <c r="D56" s="9" t="s">
        <v>15</v>
      </c>
      <c r="E56" s="9" t="s">
        <v>16</v>
      </c>
      <c r="F56" s="9" t="s">
        <v>177</v>
      </c>
      <c r="G56" s="9">
        <v>64</v>
      </c>
      <c r="H56" s="10">
        <f>VLOOKUP(C56,[1]初中数学!$A$5:$I$8,9,FALSE)</f>
        <v>78.2</v>
      </c>
      <c r="I56" s="10">
        <f t="shared" si="4"/>
        <v>142.2</v>
      </c>
      <c r="J56" s="9">
        <f t="shared" si="7"/>
        <v>4</v>
      </c>
      <c r="K56" s="9"/>
      <c r="L56" s="9"/>
    </row>
    <row r="57" s="2" customFormat="1" ht="30" customHeight="1" spans="1:12">
      <c r="A57" s="8" t="s">
        <v>186</v>
      </c>
      <c r="B57" s="9" t="s">
        <v>187</v>
      </c>
      <c r="C57" s="9" t="s">
        <v>188</v>
      </c>
      <c r="D57" s="9" t="s">
        <v>15</v>
      </c>
      <c r="E57" s="9" t="s">
        <v>61</v>
      </c>
      <c r="F57" s="9" t="s">
        <v>189</v>
      </c>
      <c r="G57" s="9">
        <v>101</v>
      </c>
      <c r="H57" s="10">
        <f>VLOOKUP(C57,[1]初中生物!$A$5:$I$7,9,FALSE)</f>
        <v>85.2</v>
      </c>
      <c r="I57" s="10">
        <f t="shared" si="4"/>
        <v>186.2</v>
      </c>
      <c r="J57" s="9">
        <f t="shared" ref="J57:J59" si="8">RANK(I57,$I$57:$I$59,)</f>
        <v>1</v>
      </c>
      <c r="K57" s="9" t="s">
        <v>18</v>
      </c>
      <c r="L57" s="11"/>
    </row>
    <row r="58" s="2" customFormat="1" ht="30" customHeight="1" spans="1:12">
      <c r="A58" s="8" t="s">
        <v>190</v>
      </c>
      <c r="B58" s="9" t="s">
        <v>191</v>
      </c>
      <c r="C58" s="9" t="s">
        <v>192</v>
      </c>
      <c r="D58" s="9" t="s">
        <v>15</v>
      </c>
      <c r="E58" s="9" t="s">
        <v>16</v>
      </c>
      <c r="F58" s="9" t="s">
        <v>189</v>
      </c>
      <c r="G58" s="9">
        <v>95</v>
      </c>
      <c r="H58" s="10">
        <f>VLOOKUP(C58,[1]初中生物!$A$5:$I$7,9,FALSE)</f>
        <v>83.4</v>
      </c>
      <c r="I58" s="10">
        <f t="shared" si="4"/>
        <v>178.4</v>
      </c>
      <c r="J58" s="9">
        <f t="shared" si="8"/>
        <v>2</v>
      </c>
      <c r="K58" s="9"/>
      <c r="L58" s="11"/>
    </row>
    <row r="59" s="2" customFormat="1" ht="30" customHeight="1" spans="1:12">
      <c r="A59" s="8" t="s">
        <v>193</v>
      </c>
      <c r="B59" s="9" t="s">
        <v>194</v>
      </c>
      <c r="C59" s="9" t="s">
        <v>195</v>
      </c>
      <c r="D59" s="9" t="s">
        <v>68</v>
      </c>
      <c r="E59" s="9" t="s">
        <v>16</v>
      </c>
      <c r="F59" s="9" t="s">
        <v>189</v>
      </c>
      <c r="G59" s="9">
        <v>96</v>
      </c>
      <c r="H59" s="10">
        <f>VLOOKUP(C59,[1]初中生物!$A$5:$I$7,9,FALSE)</f>
        <v>81.6</v>
      </c>
      <c r="I59" s="10">
        <f t="shared" si="4"/>
        <v>177.6</v>
      </c>
      <c r="J59" s="9">
        <f t="shared" si="8"/>
        <v>3</v>
      </c>
      <c r="K59" s="9"/>
      <c r="L59" s="11"/>
    </row>
    <row r="60" s="2" customFormat="1" ht="30" customHeight="1" spans="1:12">
      <c r="A60" s="8" t="s">
        <v>196</v>
      </c>
      <c r="B60" s="9" t="s">
        <v>197</v>
      </c>
      <c r="C60" s="9" t="s">
        <v>198</v>
      </c>
      <c r="D60" s="9" t="s">
        <v>68</v>
      </c>
      <c r="E60" s="9" t="s">
        <v>16</v>
      </c>
      <c r="F60" s="9" t="s">
        <v>199</v>
      </c>
      <c r="G60" s="9">
        <v>92</v>
      </c>
      <c r="H60" s="10">
        <f>VLOOKUP(C60,[1]初中历史!$A$5:$I$7,9,FALSE)</f>
        <v>83.2</v>
      </c>
      <c r="I60" s="10">
        <f t="shared" si="4"/>
        <v>175.2</v>
      </c>
      <c r="J60" s="9">
        <f t="shared" ref="J60:J62" si="9">RANK(I60,$I$60:$I$62,)</f>
        <v>1</v>
      </c>
      <c r="K60" s="9" t="s">
        <v>18</v>
      </c>
      <c r="L60" s="11"/>
    </row>
    <row r="61" s="2" customFormat="1" ht="30" customHeight="1" spans="1:12">
      <c r="A61" s="8" t="s">
        <v>200</v>
      </c>
      <c r="B61" s="9" t="s">
        <v>201</v>
      </c>
      <c r="C61" s="9" t="s">
        <v>202</v>
      </c>
      <c r="D61" s="9" t="s">
        <v>15</v>
      </c>
      <c r="E61" s="9" t="s">
        <v>16</v>
      </c>
      <c r="F61" s="9" t="s">
        <v>199</v>
      </c>
      <c r="G61" s="9">
        <v>90</v>
      </c>
      <c r="H61" s="10">
        <f>VLOOKUP(C61,[1]初中历史!$A$5:$I$7,9,FALSE)</f>
        <v>82.2</v>
      </c>
      <c r="I61" s="10">
        <f t="shared" si="4"/>
        <v>172.2</v>
      </c>
      <c r="J61" s="9">
        <f t="shared" si="9"/>
        <v>2</v>
      </c>
      <c r="K61" s="9"/>
      <c r="L61" s="11"/>
    </row>
    <row r="62" s="2" customFormat="1" ht="30" customHeight="1" spans="1:12">
      <c r="A62" s="8" t="s">
        <v>203</v>
      </c>
      <c r="B62" s="9" t="s">
        <v>204</v>
      </c>
      <c r="C62" s="9" t="s">
        <v>205</v>
      </c>
      <c r="D62" s="9" t="s">
        <v>15</v>
      </c>
      <c r="E62" s="9" t="s">
        <v>16</v>
      </c>
      <c r="F62" s="9" t="s">
        <v>199</v>
      </c>
      <c r="G62" s="9">
        <v>89</v>
      </c>
      <c r="H62" s="10">
        <f>VLOOKUP(C62,[1]初中历史!$A$5:$I$7,9,FALSE)</f>
        <v>78</v>
      </c>
      <c r="I62" s="10">
        <f t="shared" si="4"/>
        <v>167</v>
      </c>
      <c r="J62" s="9">
        <f t="shared" si="9"/>
        <v>3</v>
      </c>
      <c r="K62" s="9"/>
      <c r="L62" s="11"/>
    </row>
    <row r="63" s="2" customFormat="1" ht="30" customHeight="1" spans="1:12">
      <c r="A63" s="8" t="s">
        <v>206</v>
      </c>
      <c r="B63" s="9" t="s">
        <v>207</v>
      </c>
      <c r="C63" s="9" t="s">
        <v>208</v>
      </c>
      <c r="D63" s="9" t="s">
        <v>68</v>
      </c>
      <c r="E63" s="9" t="s">
        <v>16</v>
      </c>
      <c r="F63" s="9" t="s">
        <v>209</v>
      </c>
      <c r="G63" s="9">
        <v>75</v>
      </c>
      <c r="H63" s="10">
        <f>VLOOKUP(C63,[1]初中地理!$A$5:$I$7,9,FALSE)</f>
        <v>84.2</v>
      </c>
      <c r="I63" s="10">
        <f t="shared" si="4"/>
        <v>159.2</v>
      </c>
      <c r="J63" s="9">
        <f t="shared" ref="J63:J65" si="10">RANK(I63,$I$63:$I$65,)</f>
        <v>1</v>
      </c>
      <c r="K63" s="9" t="s">
        <v>18</v>
      </c>
      <c r="L63" s="11"/>
    </row>
    <row r="64" s="2" customFormat="1" ht="30" customHeight="1" spans="1:12">
      <c r="A64" s="8" t="s">
        <v>210</v>
      </c>
      <c r="B64" s="9" t="s">
        <v>211</v>
      </c>
      <c r="C64" s="9" t="s">
        <v>212</v>
      </c>
      <c r="D64" s="9" t="s">
        <v>15</v>
      </c>
      <c r="E64" s="9" t="s">
        <v>16</v>
      </c>
      <c r="F64" s="9" t="s">
        <v>209</v>
      </c>
      <c r="G64" s="9">
        <v>66</v>
      </c>
      <c r="H64" s="10">
        <f>VLOOKUP(C64,[1]初中地理!$A$5:$I$7,9,FALSE)</f>
        <v>85.8</v>
      </c>
      <c r="I64" s="10">
        <f t="shared" si="4"/>
        <v>151.8</v>
      </c>
      <c r="J64" s="9">
        <f t="shared" si="10"/>
        <v>2</v>
      </c>
      <c r="K64" s="9"/>
      <c r="L64" s="11"/>
    </row>
    <row r="65" s="2" customFormat="1" ht="30" customHeight="1" spans="1:12">
      <c r="A65" s="8" t="s">
        <v>213</v>
      </c>
      <c r="B65" s="9" t="s">
        <v>214</v>
      </c>
      <c r="C65" s="9" t="s">
        <v>215</v>
      </c>
      <c r="D65" s="9" t="s">
        <v>68</v>
      </c>
      <c r="E65" s="9" t="s">
        <v>16</v>
      </c>
      <c r="F65" s="9" t="s">
        <v>209</v>
      </c>
      <c r="G65" s="9">
        <v>64</v>
      </c>
      <c r="H65" s="10">
        <f>VLOOKUP(C65,[1]初中地理!$A$5:$I$7,9,FALSE)</f>
        <v>80.4</v>
      </c>
      <c r="I65" s="10">
        <f t="shared" si="4"/>
        <v>144.4</v>
      </c>
      <c r="J65" s="9">
        <f t="shared" si="10"/>
        <v>3</v>
      </c>
      <c r="K65" s="9"/>
      <c r="L65" s="11"/>
    </row>
    <row r="66" ht="30" customHeight="1" spans="2:12"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</row>
    <row r="67" ht="30" customHeight="1" spans="2:12">
      <c r="B67" s="14"/>
      <c r="C67" s="14"/>
      <c r="D67" s="14"/>
      <c r="E67" s="14"/>
      <c r="F67" s="14"/>
      <c r="G67" s="14"/>
      <c r="H67" s="15"/>
      <c r="I67" s="15"/>
      <c r="J67" s="14"/>
      <c r="K67" s="14"/>
      <c r="L67" s="14"/>
    </row>
  </sheetData>
  <sortState ref="B3:L65">
    <sortCondition ref="F3:F65" descending="1"/>
    <sortCondition ref="I3:I65" descending="1"/>
  </sortState>
  <mergeCells count="1">
    <mergeCell ref="B1:L1"/>
  </mergeCells>
  <pageMargins left="0.30625" right="0.235416666666667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昆明市东川区党政机关单位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东川区 (综合成绩)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李倩</dc:creator>
  <cp:lastModifiedBy>rsk</cp:lastModifiedBy>
  <dcterms:created xsi:type="dcterms:W3CDTF">2018-07-27T07:35:00Z</dcterms:created>
  <dcterms:modified xsi:type="dcterms:W3CDTF">2018-07-27T08:54:18Z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