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总分汇总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<sst xmlns="http://schemas.openxmlformats.org/spreadsheetml/2006/main" count="188">
  <si>
    <t>丽江市2018年面向驻丽主城区部队军人随军家属定向招聘事业单位
工作人员综合成绩（笔试成绩+考核成绩）汇总表</t>
  </si>
  <si>
    <t>序号</t>
  </si>
  <si>
    <t>家  属
姓  名</t>
  </si>
  <si>
    <t>性别</t>
  </si>
  <si>
    <t>准考证号</t>
  </si>
  <si>
    <t>笔试卷面
成绩</t>
  </si>
  <si>
    <t>折算笔试成绩得分
（满分40分）</t>
  </si>
  <si>
    <t>考 核
成 绩</t>
  </si>
  <si>
    <t>折算考核
成绩得分</t>
  </si>
  <si>
    <t>综合
成绩</t>
  </si>
  <si>
    <t>综合成绩
排名</t>
  </si>
  <si>
    <t>李淑玲</t>
  </si>
  <si>
    <t>女</t>
  </si>
  <si>
    <t>JS201801</t>
  </si>
  <si>
    <t>黄云连</t>
  </si>
  <si>
    <t>JS201802</t>
  </si>
  <si>
    <t>喻  晶</t>
  </si>
  <si>
    <t>JS201803</t>
  </si>
  <si>
    <t>黄  莉</t>
  </si>
  <si>
    <t>JS201804</t>
  </si>
  <si>
    <t>李国霞</t>
  </si>
  <si>
    <t>JS201805</t>
  </si>
  <si>
    <t>邓  美</t>
  </si>
  <si>
    <t>JS201806</t>
  </si>
  <si>
    <t>王清梅</t>
  </si>
  <si>
    <t>JS201807</t>
  </si>
  <si>
    <t>田  淑</t>
  </si>
  <si>
    <t>JS201808</t>
  </si>
  <si>
    <t>华  倩</t>
  </si>
  <si>
    <t>JS201809</t>
  </si>
  <si>
    <t>冯永琴</t>
  </si>
  <si>
    <t>JS201810</t>
  </si>
  <si>
    <t>杨  梅</t>
  </si>
  <si>
    <t>JS201811</t>
  </si>
  <si>
    <t>胡元元</t>
  </si>
  <si>
    <t>JS201812</t>
  </si>
  <si>
    <t>和丽凤</t>
  </si>
  <si>
    <t>JS201813</t>
  </si>
  <si>
    <t>周  萍</t>
  </si>
  <si>
    <t>JS201814</t>
  </si>
  <si>
    <t>杨  琼</t>
  </si>
  <si>
    <t>JS201815</t>
  </si>
  <si>
    <t>树志群</t>
  </si>
  <si>
    <t>JS201816</t>
  </si>
  <si>
    <t>曹  庶</t>
  </si>
  <si>
    <t>JS201817</t>
  </si>
  <si>
    <t>郑  娜</t>
  </si>
  <si>
    <t>JS201818</t>
  </si>
  <si>
    <t>赵金凤</t>
  </si>
  <si>
    <t>JS201819</t>
  </si>
  <si>
    <t>苗婉茹</t>
  </si>
  <si>
    <t>JS201820</t>
  </si>
  <si>
    <t>杨丽梅</t>
  </si>
  <si>
    <t>JS201821</t>
  </si>
  <si>
    <t>杨晓英</t>
  </si>
  <si>
    <t>JS201822</t>
  </si>
  <si>
    <t>颜丽姝</t>
  </si>
  <si>
    <t>JS201823</t>
  </si>
  <si>
    <t>王利春</t>
  </si>
  <si>
    <t>JS201824</t>
  </si>
  <si>
    <t>王  佳</t>
  </si>
  <si>
    <t>JS201825</t>
  </si>
  <si>
    <t>张红英</t>
  </si>
  <si>
    <t>JS201826</t>
  </si>
  <si>
    <t>杨丽娟</t>
  </si>
  <si>
    <t>JS201827</t>
  </si>
  <si>
    <t>朱红艳</t>
  </si>
  <si>
    <t>JS201828</t>
  </si>
  <si>
    <t>木崇娇</t>
  </si>
  <si>
    <t>JS201829</t>
  </si>
  <si>
    <t>刘宗姗</t>
  </si>
  <si>
    <t>JS201830</t>
  </si>
  <si>
    <t>杨  凯</t>
  </si>
  <si>
    <t>男</t>
  </si>
  <si>
    <t>JS201831</t>
  </si>
  <si>
    <t>和艳梅</t>
  </si>
  <si>
    <t>JS201832</t>
  </si>
  <si>
    <t>字利霞</t>
  </si>
  <si>
    <t>JS201833</t>
  </si>
  <si>
    <t>李  玲</t>
  </si>
  <si>
    <t>JS201834</t>
  </si>
  <si>
    <t>王  蕊</t>
  </si>
  <si>
    <t>JS201835</t>
  </si>
  <si>
    <t>李秀梅</t>
  </si>
  <si>
    <t>JS201836</t>
  </si>
  <si>
    <t>驻丽军人随军家属就业考核成绩测算表</t>
  </si>
  <si>
    <t>姓名</t>
  </si>
  <si>
    <t>部职别</t>
  </si>
  <si>
    <t>考核总分</t>
  </si>
  <si>
    <t>考核得分</t>
  </si>
  <si>
    <t>排  名</t>
  </si>
  <si>
    <t>申海山</t>
  </si>
  <si>
    <t>丽江军分区政治工作处主任</t>
  </si>
  <si>
    <t>魏祖峰</t>
  </si>
  <si>
    <t>丽江军分区保障处处长</t>
  </si>
  <si>
    <t>李宗桃</t>
  </si>
  <si>
    <t>丽江军分区战备建设处副团职参谋</t>
  </si>
  <si>
    <t>卓志文</t>
  </si>
  <si>
    <t>丽江军分区动员处参谋</t>
  </si>
  <si>
    <t>吕  攀</t>
  </si>
  <si>
    <t>丽江军分区政治工作处干事</t>
  </si>
  <si>
    <t>王志强</t>
  </si>
  <si>
    <t>云南省玉龙县人武部军事科科长</t>
  </si>
  <si>
    <t>税海林</t>
  </si>
  <si>
    <t>云南省玉龙县人武部军事科参谋</t>
  </si>
  <si>
    <t>吴显飞</t>
  </si>
  <si>
    <t>云南省华坪县人武部军事科参谋</t>
  </si>
  <si>
    <t>张玉普</t>
  </si>
  <si>
    <t>丽江军分区战备建设处四级军士长</t>
  </si>
  <si>
    <t>霍泽民</t>
  </si>
  <si>
    <t>丽江军分区保障处四级军士长</t>
  </si>
  <si>
    <t>龚声柱</t>
  </si>
  <si>
    <t>武警丽江市支队副参谋长</t>
  </si>
  <si>
    <t>胡占博</t>
  </si>
  <si>
    <t>武警丽江市支队参谋部作训股参谋</t>
  </si>
  <si>
    <t>尹灼峰</t>
  </si>
  <si>
    <t>武警丽江市支队参谋部机要股参谋</t>
  </si>
  <si>
    <t>朱志欣</t>
  </si>
  <si>
    <t>武警丽江市支队参谋部侦股参谋</t>
  </si>
  <si>
    <t>陈名金</t>
  </si>
  <si>
    <t>武警丽江市支队参谋部队管理股参谋</t>
  </si>
  <si>
    <t>高毓峰</t>
  </si>
  <si>
    <t>武警丽江市支队勤务保障中队信息保障站长兼助理工程师</t>
  </si>
  <si>
    <t>滕  飞</t>
  </si>
  <si>
    <t>武警丽江市支队政治工作处人力资源股股长</t>
  </si>
  <si>
    <t>邓  君</t>
  </si>
  <si>
    <t>武警丽江市支队卫生队队长</t>
  </si>
  <si>
    <t>张浩杰</t>
  </si>
  <si>
    <t>武警丽江市支队政治工作处组纪股股长</t>
  </si>
  <si>
    <t>李京堂</t>
  </si>
  <si>
    <t>武警丽江市支队勤务保障中队班长</t>
  </si>
  <si>
    <t>陆志华</t>
  </si>
  <si>
    <t>武警丽江市消防支队政治处副主任</t>
  </si>
  <si>
    <t>郭政文</t>
  </si>
  <si>
    <t>武警丽江市消防支队司令部警训科科长</t>
  </si>
  <si>
    <t>朱  林</t>
  </si>
  <si>
    <t>武警丽江市消防支队司令部助理工程师</t>
  </si>
  <si>
    <t>吴  平</t>
  </si>
  <si>
    <t>杨晓涛</t>
  </si>
  <si>
    <t>武警丽江消防支队战勤保障大队大队长</t>
  </si>
  <si>
    <t>王建高</t>
  </si>
  <si>
    <t>武警丽江市消防支队防火处助理工程师</t>
  </si>
  <si>
    <t>杨建新</t>
  </si>
  <si>
    <t>武警丽江市消防支队宁蒗大队大队长</t>
  </si>
  <si>
    <t>李新亮</t>
  </si>
  <si>
    <t>武警丽江市消防支队宁蒗大队助理工程师</t>
  </si>
  <si>
    <t>魏尚成</t>
  </si>
  <si>
    <t>武警丽江市消防支队华坪大队参谋</t>
  </si>
  <si>
    <t>保像龙</t>
  </si>
  <si>
    <t>武警丽江市消防支队华坪中队中队长助理</t>
  </si>
  <si>
    <t>王  海</t>
  </si>
  <si>
    <t>武警丽江市消防支队特勤中队班长</t>
  </si>
  <si>
    <t>沈  云</t>
  </si>
  <si>
    <t>杨俊雄</t>
  </si>
  <si>
    <t>武警丽江市森林支队参谋长</t>
  </si>
  <si>
    <t>张  勇</t>
  </si>
  <si>
    <t>武警丽江市森林支队政治处主任</t>
  </si>
  <si>
    <t>喻  勇</t>
  </si>
  <si>
    <t>武警丽江市森林支队副支队长</t>
  </si>
  <si>
    <t>魏益军</t>
  </si>
  <si>
    <t>武警丽江市森林支队司令部参谋</t>
  </si>
  <si>
    <t>赵外祥</t>
  </si>
  <si>
    <t>武警丽江市森林支队后勤处助理员</t>
  </si>
  <si>
    <t>马杰璋</t>
  </si>
  <si>
    <t>武警丽江市森林支队古城中队政治指导员</t>
  </si>
  <si>
    <t>胡书成</t>
  </si>
  <si>
    <t>武警丽江市森林支队宁蒗中队政治指导员</t>
  </si>
  <si>
    <t>徐冠文</t>
  </si>
  <si>
    <t>武警丽江森林支队古城中队班长</t>
  </si>
  <si>
    <t>李宗荣</t>
  </si>
  <si>
    <t>武警丽江森林支队玉龙大队文书</t>
  </si>
  <si>
    <t>严志全</t>
  </si>
  <si>
    <t>武警丽江市森林支玉龙大队班长</t>
  </si>
  <si>
    <t>王勇胜</t>
  </si>
  <si>
    <t>丽江边防检查站机要信息化科科长</t>
  </si>
  <si>
    <t>张立刚</t>
  </si>
  <si>
    <t>丽江边防检查站综合办公室副主任</t>
  </si>
  <si>
    <t>刘春贵</t>
  </si>
  <si>
    <t>丽江边防检查站指挥中心参谋</t>
  </si>
  <si>
    <t>和再全</t>
  </si>
  <si>
    <t>丽江边防检查站检查员</t>
  </si>
  <si>
    <t>蒋  霖</t>
  </si>
  <si>
    <t>丽江边防检查站执勤业务二科检查员</t>
  </si>
  <si>
    <t>任洪彬</t>
  </si>
  <si>
    <t>丽江武警支队政治工作处副主任</t>
  </si>
  <si>
    <t>年</t>
  </si>
  <si>
    <t>月</t>
  </si>
  <si>
    <t>总月数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</si>
</sst>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0.00_);[Red]\(0.00\)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4"/>
      <color indexed="8"/>
      <name val="方正小标宋简体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4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78" fontId="0" fillId="4" borderId="1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178" fontId="5" fillId="4" borderId="9" xfId="0" applyNumberFormat="1" applyFont="1" applyFill="1" applyBorder="1" applyAlignment="1">
      <alignment horizontal="center" vertical="center" wrapText="1"/>
    </xf>
    <xf numFmtId="178" fontId="0" fillId="0" borderId="9" xfId="0" applyNumberFormat="1" applyFont="1" applyFill="1" applyBorder="1" applyAlignment="1">
      <alignment horizontal="center" vertical="center"/>
    </xf>
    <xf numFmtId="178" fontId="0" fillId="4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91"/>
  <sheetViews>
    <sheetView tabSelected="1" zoomScale="115" zoomScaleNormal="115" workbookViewId="0">
      <selection activeCell="E16" sqref="E16"/>
    </sheetView>
  </sheetViews>
  <sheetFormatPr defaultColWidth="9" defaultRowHeight="13.5"/>
  <cols>
    <col min="1" max="1" width="4.66666666666667" customWidth="1"/>
    <col min="2" max="2" width="10.2166666666667" style="24" customWidth="1"/>
    <col min="3" max="3" width="5" style="24" customWidth="1"/>
    <col min="4" max="4" width="11.3" style="24" customWidth="1"/>
    <col min="5" max="5" width="8.90833333333333" style="24" customWidth="1"/>
    <col min="6" max="6" width="9.09166666666667" style="24" customWidth="1"/>
    <col min="7" max="7" width="8.63333333333333" customWidth="1"/>
    <col min="8" max="8" width="10.1083333333333" customWidth="1"/>
    <col min="9" max="9" width="10.8666666666667" customWidth="1"/>
    <col min="10" max="11" width="9.125" customWidth="1"/>
  </cols>
  <sheetData>
    <row r="1" ht="45" customHeight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ht="30.5" customHeight="1" spans="1:24">
      <c r="A2" s="26" t="s">
        <v>1</v>
      </c>
      <c r="B2" s="27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9" t="s">
        <v>7</v>
      </c>
      <c r="H2" s="29" t="s">
        <v>8</v>
      </c>
      <c r="I2" s="29" t="s">
        <v>9</v>
      </c>
      <c r="J2" s="46" t="s">
        <v>10</v>
      </c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ht="20.5" customHeight="1" spans="1:24">
      <c r="A3" s="30">
        <v>1</v>
      </c>
      <c r="B3" s="31" t="s">
        <v>11</v>
      </c>
      <c r="C3" s="32" t="s">
        <v>12</v>
      </c>
      <c r="D3" s="32" t="s">
        <v>13</v>
      </c>
      <c r="E3" s="33">
        <v>45</v>
      </c>
      <c r="F3" s="34">
        <f t="shared" ref="F3:F38" si="0">E3*40/100</f>
        <v>18</v>
      </c>
      <c r="G3" s="35">
        <v>703.8</v>
      </c>
      <c r="H3" s="36">
        <v>60</v>
      </c>
      <c r="I3" s="36">
        <f>F3+H3</f>
        <v>78</v>
      </c>
      <c r="J3" s="47">
        <f>RANK(I3,$I$3:$I$38)</f>
        <v>2</v>
      </c>
      <c r="K3" s="48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ht="20.5" customHeight="1" spans="1:24">
      <c r="A4" s="30">
        <v>2</v>
      </c>
      <c r="B4" s="31" t="s">
        <v>14</v>
      </c>
      <c r="C4" s="32" t="s">
        <v>12</v>
      </c>
      <c r="D4" s="32" t="s">
        <v>15</v>
      </c>
      <c r="E4" s="33">
        <v>41</v>
      </c>
      <c r="F4" s="34">
        <f t="shared" si="0"/>
        <v>16.4</v>
      </c>
      <c r="G4" s="35">
        <v>609.3</v>
      </c>
      <c r="H4" s="36">
        <v>51.9437340153453</v>
      </c>
      <c r="I4" s="36">
        <f t="shared" ref="I4:I38" si="1">F4+H4</f>
        <v>68.3437340153453</v>
      </c>
      <c r="J4" s="47">
        <f t="shared" ref="J4:J38" si="2">RANK(I4,$I$3:$I$38)</f>
        <v>5</v>
      </c>
      <c r="K4" s="48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ht="20.5" customHeight="1" spans="1:24">
      <c r="A5" s="30">
        <v>3</v>
      </c>
      <c r="B5" s="31" t="s">
        <v>16</v>
      </c>
      <c r="C5" s="32" t="s">
        <v>12</v>
      </c>
      <c r="D5" s="32" t="s">
        <v>17</v>
      </c>
      <c r="E5" s="33">
        <v>55</v>
      </c>
      <c r="F5" s="34">
        <f t="shared" si="0"/>
        <v>22</v>
      </c>
      <c r="G5" s="35">
        <v>592.6</v>
      </c>
      <c r="H5" s="36">
        <v>50.5200341005968</v>
      </c>
      <c r="I5" s="36">
        <f t="shared" si="1"/>
        <v>72.5200341005968</v>
      </c>
      <c r="J5" s="47">
        <f t="shared" si="2"/>
        <v>3</v>
      </c>
      <c r="K5" s="48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ht="20.5" customHeight="1" spans="1:24">
      <c r="A6" s="30">
        <v>4</v>
      </c>
      <c r="B6" s="31" t="s">
        <v>18</v>
      </c>
      <c r="C6" s="32" t="s">
        <v>12</v>
      </c>
      <c r="D6" s="32" t="s">
        <v>19</v>
      </c>
      <c r="E6" s="33">
        <v>66</v>
      </c>
      <c r="F6" s="34">
        <f t="shared" si="0"/>
        <v>26.4</v>
      </c>
      <c r="G6" s="35">
        <v>288.6</v>
      </c>
      <c r="H6" s="36">
        <v>24.6035805626599</v>
      </c>
      <c r="I6" s="36">
        <f t="shared" si="1"/>
        <v>51.0035805626599</v>
      </c>
      <c r="J6" s="47">
        <f t="shared" si="2"/>
        <v>27</v>
      </c>
      <c r="K6" s="48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ht="20.5" customHeight="1" spans="1:24">
      <c r="A7" s="30">
        <v>5</v>
      </c>
      <c r="B7" s="31" t="s">
        <v>20</v>
      </c>
      <c r="C7" s="32" t="s">
        <v>12</v>
      </c>
      <c r="D7" s="32" t="s">
        <v>21</v>
      </c>
      <c r="E7" s="33">
        <v>55</v>
      </c>
      <c r="F7" s="34">
        <f t="shared" si="0"/>
        <v>22</v>
      </c>
      <c r="G7" s="35">
        <v>467.7</v>
      </c>
      <c r="H7" s="36">
        <v>39.8721227621483</v>
      </c>
      <c r="I7" s="36">
        <f t="shared" si="1"/>
        <v>61.8721227621483</v>
      </c>
      <c r="J7" s="47">
        <f t="shared" si="2"/>
        <v>9</v>
      </c>
      <c r="K7" s="48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ht="20.5" customHeight="1" spans="1:24">
      <c r="A8" s="30">
        <v>6</v>
      </c>
      <c r="B8" s="31" t="s">
        <v>22</v>
      </c>
      <c r="C8" s="32" t="s">
        <v>12</v>
      </c>
      <c r="D8" s="32" t="s">
        <v>23</v>
      </c>
      <c r="E8" s="33">
        <v>60</v>
      </c>
      <c r="F8" s="34">
        <f t="shared" si="0"/>
        <v>24</v>
      </c>
      <c r="G8" s="35">
        <v>325.6</v>
      </c>
      <c r="H8" s="36">
        <v>27.7578857630009</v>
      </c>
      <c r="I8" s="36">
        <f t="shared" si="1"/>
        <v>51.7578857630009</v>
      </c>
      <c r="J8" s="47">
        <f t="shared" si="2"/>
        <v>25</v>
      </c>
      <c r="K8" s="48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ht="20.5" customHeight="1" spans="1:24">
      <c r="A9" s="30">
        <v>7</v>
      </c>
      <c r="B9" s="31" t="s">
        <v>24</v>
      </c>
      <c r="C9" s="32" t="s">
        <v>12</v>
      </c>
      <c r="D9" s="32" t="s">
        <v>25</v>
      </c>
      <c r="E9" s="33">
        <v>45</v>
      </c>
      <c r="F9" s="34">
        <f t="shared" si="0"/>
        <v>18</v>
      </c>
      <c r="G9" s="35">
        <v>290.6</v>
      </c>
      <c r="H9" s="36">
        <v>24.7740835464621</v>
      </c>
      <c r="I9" s="36">
        <f t="shared" si="1"/>
        <v>42.7740835464621</v>
      </c>
      <c r="J9" s="47">
        <f t="shared" si="2"/>
        <v>35</v>
      </c>
      <c r="K9" s="48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ht="20.5" customHeight="1" spans="1:24">
      <c r="A10" s="30">
        <v>8</v>
      </c>
      <c r="B10" s="31" t="s">
        <v>26</v>
      </c>
      <c r="C10" s="32" t="s">
        <v>12</v>
      </c>
      <c r="D10" s="32" t="s">
        <v>27</v>
      </c>
      <c r="E10" s="33">
        <v>50</v>
      </c>
      <c r="F10" s="34">
        <f t="shared" si="0"/>
        <v>20</v>
      </c>
      <c r="G10" s="35">
        <v>271.2</v>
      </c>
      <c r="H10" s="36">
        <v>23.1202046035806</v>
      </c>
      <c r="I10" s="36">
        <f t="shared" si="1"/>
        <v>43.1202046035806</v>
      </c>
      <c r="J10" s="47">
        <f t="shared" si="2"/>
        <v>34</v>
      </c>
      <c r="K10" s="48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ht="20.5" customHeight="1" spans="1:24">
      <c r="A11" s="30">
        <v>9</v>
      </c>
      <c r="B11" s="31" t="s">
        <v>28</v>
      </c>
      <c r="C11" s="32" t="s">
        <v>12</v>
      </c>
      <c r="D11" s="32" t="s">
        <v>29</v>
      </c>
      <c r="E11" s="33">
        <v>66</v>
      </c>
      <c r="F11" s="34">
        <f t="shared" si="0"/>
        <v>26.4</v>
      </c>
      <c r="G11" s="35">
        <v>474</v>
      </c>
      <c r="H11" s="36">
        <v>40.4092071611253</v>
      </c>
      <c r="I11" s="36">
        <f t="shared" si="1"/>
        <v>66.8092071611253</v>
      </c>
      <c r="J11" s="47">
        <f t="shared" si="2"/>
        <v>6</v>
      </c>
      <c r="K11" s="48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ht="20.5" customHeight="1" spans="1:24">
      <c r="A12" s="30">
        <v>10</v>
      </c>
      <c r="B12" s="31" t="s">
        <v>30</v>
      </c>
      <c r="C12" s="32" t="s">
        <v>12</v>
      </c>
      <c r="D12" s="32" t="s">
        <v>31</v>
      </c>
      <c r="E12" s="33">
        <v>38</v>
      </c>
      <c r="F12" s="34">
        <f t="shared" si="0"/>
        <v>15.2</v>
      </c>
      <c r="G12" s="35">
        <v>509.8</v>
      </c>
      <c r="H12" s="36">
        <v>43.461210571185</v>
      </c>
      <c r="I12" s="36">
        <f t="shared" si="1"/>
        <v>58.661210571185</v>
      </c>
      <c r="J12" s="47">
        <f t="shared" si="2"/>
        <v>15</v>
      </c>
      <c r="K12" s="48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ht="20.5" customHeight="1" spans="1:24">
      <c r="A13" s="30">
        <v>11</v>
      </c>
      <c r="B13" s="31" t="s">
        <v>32</v>
      </c>
      <c r="C13" s="32" t="s">
        <v>12</v>
      </c>
      <c r="D13" s="32" t="s">
        <v>33</v>
      </c>
      <c r="E13" s="33">
        <v>42</v>
      </c>
      <c r="F13" s="34">
        <f t="shared" si="0"/>
        <v>16.8</v>
      </c>
      <c r="G13" s="35">
        <v>478.4</v>
      </c>
      <c r="H13" s="36">
        <v>40.7843137254902</v>
      </c>
      <c r="I13" s="36">
        <f t="shared" si="1"/>
        <v>57.5843137254902</v>
      </c>
      <c r="J13" s="47">
        <f t="shared" si="2"/>
        <v>17</v>
      </c>
      <c r="K13" s="48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ht="20.5" customHeight="1" spans="1:24">
      <c r="A14" s="30">
        <v>12</v>
      </c>
      <c r="B14" s="31" t="s">
        <v>34</v>
      </c>
      <c r="C14" s="32" t="s">
        <v>12</v>
      </c>
      <c r="D14" s="32" t="s">
        <v>35</v>
      </c>
      <c r="E14" s="33">
        <v>57</v>
      </c>
      <c r="F14" s="34">
        <f t="shared" si="0"/>
        <v>22.8</v>
      </c>
      <c r="G14" s="35">
        <v>344.7</v>
      </c>
      <c r="H14" s="36">
        <v>29.386189258312</v>
      </c>
      <c r="I14" s="36">
        <f t="shared" si="1"/>
        <v>52.186189258312</v>
      </c>
      <c r="J14" s="47">
        <f t="shared" si="2"/>
        <v>24</v>
      </c>
      <c r="K14" s="48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ht="20.5" customHeight="1" spans="1:24">
      <c r="A15" s="30">
        <v>13</v>
      </c>
      <c r="B15" s="31" t="s">
        <v>36</v>
      </c>
      <c r="C15" s="32" t="s">
        <v>12</v>
      </c>
      <c r="D15" s="32" t="s">
        <v>37</v>
      </c>
      <c r="E15" s="33">
        <v>60</v>
      </c>
      <c r="F15" s="34">
        <f t="shared" si="0"/>
        <v>24</v>
      </c>
      <c r="G15" s="35">
        <v>259.4</v>
      </c>
      <c r="H15" s="36">
        <v>22.1142369991475</v>
      </c>
      <c r="I15" s="36">
        <f t="shared" si="1"/>
        <v>46.1142369991475</v>
      </c>
      <c r="J15" s="47">
        <f t="shared" si="2"/>
        <v>32</v>
      </c>
      <c r="K15" s="48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ht="20.5" customHeight="1" spans="1:24">
      <c r="A16" s="30">
        <v>14</v>
      </c>
      <c r="B16" s="31" t="s">
        <v>38</v>
      </c>
      <c r="C16" s="32" t="s">
        <v>12</v>
      </c>
      <c r="D16" s="32" t="s">
        <v>39</v>
      </c>
      <c r="E16" s="33">
        <v>62</v>
      </c>
      <c r="F16" s="34">
        <f t="shared" si="0"/>
        <v>24.8</v>
      </c>
      <c r="G16" s="35">
        <v>470.6</v>
      </c>
      <c r="H16" s="36">
        <v>40.1193520886616</v>
      </c>
      <c r="I16" s="36">
        <f t="shared" si="1"/>
        <v>64.9193520886616</v>
      </c>
      <c r="J16" s="47">
        <f t="shared" si="2"/>
        <v>8</v>
      </c>
      <c r="K16" s="48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ht="20.5" customHeight="1" spans="1:24">
      <c r="A17" s="30">
        <v>15</v>
      </c>
      <c r="B17" s="31" t="s">
        <v>40</v>
      </c>
      <c r="C17" s="32" t="s">
        <v>12</v>
      </c>
      <c r="D17" s="32" t="s">
        <v>41</v>
      </c>
      <c r="E17" s="33">
        <v>44</v>
      </c>
      <c r="F17" s="34">
        <f t="shared" si="0"/>
        <v>17.6</v>
      </c>
      <c r="G17" s="35">
        <v>478.1</v>
      </c>
      <c r="H17" s="36">
        <v>40.7587382779199</v>
      </c>
      <c r="I17" s="36">
        <f t="shared" si="1"/>
        <v>58.3587382779199</v>
      </c>
      <c r="J17" s="47">
        <f t="shared" si="2"/>
        <v>16</v>
      </c>
      <c r="K17" s="48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ht="20.5" customHeight="1" spans="1:24">
      <c r="A18" s="30">
        <v>16</v>
      </c>
      <c r="B18" s="31" t="s">
        <v>42</v>
      </c>
      <c r="C18" s="32" t="s">
        <v>12</v>
      </c>
      <c r="D18" s="32" t="s">
        <v>43</v>
      </c>
      <c r="E18" s="33">
        <v>52</v>
      </c>
      <c r="F18" s="34">
        <f t="shared" si="0"/>
        <v>20.8</v>
      </c>
      <c r="G18" s="35">
        <v>522.4</v>
      </c>
      <c r="H18" s="36">
        <v>44.535379369139</v>
      </c>
      <c r="I18" s="36">
        <f t="shared" si="1"/>
        <v>65.335379369139</v>
      </c>
      <c r="J18" s="47">
        <f t="shared" si="2"/>
        <v>7</v>
      </c>
      <c r="K18" s="48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ht="20.5" customHeight="1" spans="1:24">
      <c r="A19" s="30">
        <v>17</v>
      </c>
      <c r="B19" s="31" t="s">
        <v>44</v>
      </c>
      <c r="C19" s="32" t="s">
        <v>12</v>
      </c>
      <c r="D19" s="32" t="s">
        <v>45</v>
      </c>
      <c r="E19" s="33">
        <v>43</v>
      </c>
      <c r="F19" s="34">
        <f t="shared" si="0"/>
        <v>17.2</v>
      </c>
      <c r="G19" s="35">
        <v>500.1</v>
      </c>
      <c r="H19" s="36">
        <v>42.6342710997442</v>
      </c>
      <c r="I19" s="36">
        <f t="shared" si="1"/>
        <v>59.8342710997442</v>
      </c>
      <c r="J19" s="47">
        <f t="shared" si="2"/>
        <v>13</v>
      </c>
      <c r="K19" s="48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ht="20.5" customHeight="1" spans="1:24">
      <c r="A20" s="30">
        <v>18</v>
      </c>
      <c r="B20" s="31" t="s">
        <v>46</v>
      </c>
      <c r="C20" s="32" t="s">
        <v>12</v>
      </c>
      <c r="D20" s="32" t="s">
        <v>47</v>
      </c>
      <c r="E20" s="33">
        <v>77</v>
      </c>
      <c r="F20" s="34">
        <f t="shared" si="0"/>
        <v>30.8</v>
      </c>
      <c r="G20" s="35">
        <v>345.6</v>
      </c>
      <c r="H20" s="36">
        <v>29.462915601023</v>
      </c>
      <c r="I20" s="36">
        <f t="shared" si="1"/>
        <v>60.262915601023</v>
      </c>
      <c r="J20" s="47">
        <f t="shared" si="2"/>
        <v>12</v>
      </c>
      <c r="K20" s="48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ht="20.5" customHeight="1" spans="1:24">
      <c r="A21" s="30">
        <v>19</v>
      </c>
      <c r="B21" s="31" t="s">
        <v>48</v>
      </c>
      <c r="C21" s="32" t="s">
        <v>12</v>
      </c>
      <c r="D21" s="32" t="s">
        <v>49</v>
      </c>
      <c r="E21" s="33">
        <v>73</v>
      </c>
      <c r="F21" s="34">
        <f t="shared" si="0"/>
        <v>29.2</v>
      </c>
      <c r="G21" s="35">
        <v>494.6</v>
      </c>
      <c r="H21" s="36">
        <v>42.1653878942881</v>
      </c>
      <c r="I21" s="36">
        <f t="shared" si="1"/>
        <v>71.3653878942881</v>
      </c>
      <c r="J21" s="47">
        <f t="shared" si="2"/>
        <v>4</v>
      </c>
      <c r="K21" s="48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ht="20.5" customHeight="1" spans="1:24">
      <c r="A22" s="30">
        <v>20</v>
      </c>
      <c r="B22" s="31" t="s">
        <v>50</v>
      </c>
      <c r="C22" s="32" t="s">
        <v>12</v>
      </c>
      <c r="D22" s="32" t="s">
        <v>51</v>
      </c>
      <c r="E22" s="33">
        <v>83</v>
      </c>
      <c r="F22" s="34">
        <f t="shared" si="0"/>
        <v>33.2</v>
      </c>
      <c r="G22" s="35">
        <v>318.6</v>
      </c>
      <c r="H22" s="36">
        <v>27.1611253196931</v>
      </c>
      <c r="I22" s="36">
        <f t="shared" si="1"/>
        <v>60.3611253196931</v>
      </c>
      <c r="J22" s="47">
        <f t="shared" si="2"/>
        <v>11</v>
      </c>
      <c r="K22" s="48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ht="20.5" customHeight="1" spans="1:24">
      <c r="A23" s="30">
        <v>21</v>
      </c>
      <c r="B23" s="31" t="s">
        <v>52</v>
      </c>
      <c r="C23" s="32" t="s">
        <v>12</v>
      </c>
      <c r="D23" s="32" t="s">
        <v>53</v>
      </c>
      <c r="E23" s="33">
        <v>58</v>
      </c>
      <c r="F23" s="34">
        <f t="shared" si="0"/>
        <v>23.2</v>
      </c>
      <c r="G23" s="35">
        <v>382.4</v>
      </c>
      <c r="H23" s="36">
        <v>32.6001705029838</v>
      </c>
      <c r="I23" s="36">
        <f t="shared" si="1"/>
        <v>55.8001705029838</v>
      </c>
      <c r="J23" s="47">
        <f t="shared" si="2"/>
        <v>19</v>
      </c>
      <c r="K23" s="48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ht="20.5" customHeight="1" spans="1:24">
      <c r="A24" s="30">
        <v>22</v>
      </c>
      <c r="B24" s="31" t="s">
        <v>54</v>
      </c>
      <c r="C24" s="32" t="s">
        <v>12</v>
      </c>
      <c r="D24" s="32" t="s">
        <v>55</v>
      </c>
      <c r="E24" s="33">
        <v>29</v>
      </c>
      <c r="F24" s="34">
        <f t="shared" si="0"/>
        <v>11.6</v>
      </c>
      <c r="G24" s="35">
        <v>389.4</v>
      </c>
      <c r="H24" s="36">
        <v>33.1969309462916</v>
      </c>
      <c r="I24" s="36">
        <f t="shared" si="1"/>
        <v>44.7969309462916</v>
      </c>
      <c r="J24" s="47">
        <f t="shared" si="2"/>
        <v>33</v>
      </c>
      <c r="K24" s="48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ht="20.5" customHeight="1" spans="1:24">
      <c r="A25" s="30">
        <v>23</v>
      </c>
      <c r="B25" s="31" t="s">
        <v>56</v>
      </c>
      <c r="C25" s="32" t="s">
        <v>12</v>
      </c>
      <c r="D25" s="32" t="s">
        <v>57</v>
      </c>
      <c r="E25" s="33">
        <v>69</v>
      </c>
      <c r="F25" s="34">
        <f t="shared" si="0"/>
        <v>27.6</v>
      </c>
      <c r="G25" s="35">
        <v>623.9</v>
      </c>
      <c r="H25" s="36">
        <v>53.1884057971015</v>
      </c>
      <c r="I25" s="36">
        <f t="shared" si="1"/>
        <v>80.7884057971015</v>
      </c>
      <c r="J25" s="47">
        <f t="shared" si="2"/>
        <v>1</v>
      </c>
      <c r="K25" s="48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ht="20.5" customHeight="1" spans="1:24">
      <c r="A26" s="30">
        <v>24</v>
      </c>
      <c r="B26" s="31" t="s">
        <v>58</v>
      </c>
      <c r="C26" s="32" t="s">
        <v>12</v>
      </c>
      <c r="D26" s="32" t="s">
        <v>59</v>
      </c>
      <c r="E26" s="33">
        <v>50</v>
      </c>
      <c r="F26" s="34">
        <f t="shared" si="0"/>
        <v>20</v>
      </c>
      <c r="G26" s="35">
        <v>436.5</v>
      </c>
      <c r="H26" s="36">
        <v>37.2122762148338</v>
      </c>
      <c r="I26" s="36">
        <f t="shared" si="1"/>
        <v>57.2122762148338</v>
      </c>
      <c r="J26" s="47">
        <f t="shared" si="2"/>
        <v>18</v>
      </c>
      <c r="K26" s="48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ht="20.5" customHeight="1" spans="1:24">
      <c r="A27" s="30">
        <v>25</v>
      </c>
      <c r="B27" s="31" t="s">
        <v>60</v>
      </c>
      <c r="C27" s="32" t="s">
        <v>12</v>
      </c>
      <c r="D27" s="32" t="s">
        <v>61</v>
      </c>
      <c r="E27" s="33">
        <v>51</v>
      </c>
      <c r="F27" s="34">
        <f t="shared" si="0"/>
        <v>20.4</v>
      </c>
      <c r="G27" s="35">
        <v>404.4</v>
      </c>
      <c r="H27" s="36">
        <v>34.4757033248082</v>
      </c>
      <c r="I27" s="36">
        <f t="shared" si="1"/>
        <v>54.8757033248082</v>
      </c>
      <c r="J27" s="47">
        <f t="shared" si="2"/>
        <v>20</v>
      </c>
      <c r="K27" s="48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ht="20.5" customHeight="1" spans="1:24">
      <c r="A28" s="30">
        <v>26</v>
      </c>
      <c r="B28" s="31" t="s">
        <v>62</v>
      </c>
      <c r="C28" s="32" t="s">
        <v>12</v>
      </c>
      <c r="D28" s="32" t="s">
        <v>63</v>
      </c>
      <c r="E28" s="33">
        <v>37</v>
      </c>
      <c r="F28" s="34">
        <f t="shared" si="0"/>
        <v>14.8</v>
      </c>
      <c r="G28" s="35">
        <v>426.1</v>
      </c>
      <c r="H28" s="36">
        <v>36.3256606990622</v>
      </c>
      <c r="I28" s="36">
        <f t="shared" si="1"/>
        <v>51.1256606990622</v>
      </c>
      <c r="J28" s="47">
        <f t="shared" si="2"/>
        <v>26</v>
      </c>
      <c r="K28" s="48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ht="20.5" customHeight="1" spans="1:24">
      <c r="A29" s="30">
        <v>27</v>
      </c>
      <c r="B29" s="31" t="s">
        <v>64</v>
      </c>
      <c r="C29" s="32" t="s">
        <v>12</v>
      </c>
      <c r="D29" s="32" t="s">
        <v>65</v>
      </c>
      <c r="E29" s="33">
        <v>46</v>
      </c>
      <c r="F29" s="34">
        <f t="shared" si="0"/>
        <v>18.4</v>
      </c>
      <c r="G29" s="35">
        <v>375.2</v>
      </c>
      <c r="H29" s="36">
        <v>31.9863597612958</v>
      </c>
      <c r="I29" s="36">
        <f t="shared" si="1"/>
        <v>50.3863597612958</v>
      </c>
      <c r="J29" s="47">
        <f t="shared" si="2"/>
        <v>29</v>
      </c>
      <c r="K29" s="48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ht="20.5" customHeight="1" spans="1:24">
      <c r="A30" s="30">
        <v>28</v>
      </c>
      <c r="B30" s="31" t="s">
        <v>66</v>
      </c>
      <c r="C30" s="32" t="s">
        <v>12</v>
      </c>
      <c r="D30" s="32" t="s">
        <v>67</v>
      </c>
      <c r="E30" s="33">
        <v>32</v>
      </c>
      <c r="F30" s="34">
        <f t="shared" si="0"/>
        <v>12.8</v>
      </c>
      <c r="G30" s="35">
        <v>542.3</v>
      </c>
      <c r="H30" s="36">
        <v>46.231884057971</v>
      </c>
      <c r="I30" s="36">
        <f t="shared" si="1"/>
        <v>59.031884057971</v>
      </c>
      <c r="J30" s="47">
        <f t="shared" si="2"/>
        <v>14</v>
      </c>
      <c r="K30" s="48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ht="20.5" customHeight="1" spans="1:24">
      <c r="A31" s="30">
        <v>29</v>
      </c>
      <c r="B31" s="31" t="s">
        <v>68</v>
      </c>
      <c r="C31" s="32" t="s">
        <v>12</v>
      </c>
      <c r="D31" s="32" t="s">
        <v>69</v>
      </c>
      <c r="E31" s="33">
        <v>35</v>
      </c>
      <c r="F31" s="34">
        <f t="shared" si="0"/>
        <v>14</v>
      </c>
      <c r="G31" s="35">
        <v>467.5</v>
      </c>
      <c r="H31" s="36">
        <v>39.8550724637681</v>
      </c>
      <c r="I31" s="36">
        <f t="shared" si="1"/>
        <v>53.8550724637681</v>
      </c>
      <c r="J31" s="47">
        <f t="shared" si="2"/>
        <v>22</v>
      </c>
      <c r="K31" s="48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ht="20.5" customHeight="1" spans="1:24">
      <c r="A32" s="30">
        <v>30</v>
      </c>
      <c r="B32" s="31" t="s">
        <v>70</v>
      </c>
      <c r="C32" s="32" t="s">
        <v>12</v>
      </c>
      <c r="D32" s="32" t="s">
        <v>71</v>
      </c>
      <c r="E32" s="33">
        <v>53</v>
      </c>
      <c r="F32" s="34">
        <f t="shared" si="0"/>
        <v>21.2</v>
      </c>
      <c r="G32" s="35">
        <v>305.3</v>
      </c>
      <c r="H32" s="36">
        <v>26.0272804774084</v>
      </c>
      <c r="I32" s="36">
        <f t="shared" si="1"/>
        <v>47.2272804774084</v>
      </c>
      <c r="J32" s="47">
        <f t="shared" si="2"/>
        <v>31</v>
      </c>
      <c r="K32" s="48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ht="20.5" customHeight="1" spans="1:24">
      <c r="A33" s="30">
        <v>31</v>
      </c>
      <c r="B33" s="31" t="s">
        <v>72</v>
      </c>
      <c r="C33" s="32" t="s">
        <v>73</v>
      </c>
      <c r="D33" s="32" t="s">
        <v>74</v>
      </c>
      <c r="E33" s="33">
        <v>68</v>
      </c>
      <c r="F33" s="34">
        <f t="shared" si="0"/>
        <v>27.2</v>
      </c>
      <c r="G33" s="35">
        <v>320.6</v>
      </c>
      <c r="H33" s="36">
        <v>27.3316283034953</v>
      </c>
      <c r="I33" s="36">
        <f t="shared" si="1"/>
        <v>54.5316283034953</v>
      </c>
      <c r="J33" s="47">
        <f t="shared" si="2"/>
        <v>21</v>
      </c>
      <c r="K33" s="48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ht="20.5" customHeight="1" spans="1:24">
      <c r="A34" s="30">
        <v>32</v>
      </c>
      <c r="B34" s="31" t="s">
        <v>75</v>
      </c>
      <c r="C34" s="32" t="s">
        <v>12</v>
      </c>
      <c r="D34" s="32" t="s">
        <v>76</v>
      </c>
      <c r="E34" s="33">
        <v>38</v>
      </c>
      <c r="F34" s="34">
        <f t="shared" si="0"/>
        <v>15.2</v>
      </c>
      <c r="G34" s="35">
        <v>530.1</v>
      </c>
      <c r="H34" s="36">
        <v>45.1918158567775</v>
      </c>
      <c r="I34" s="36">
        <f t="shared" si="1"/>
        <v>60.3918158567775</v>
      </c>
      <c r="J34" s="47">
        <f t="shared" si="2"/>
        <v>10</v>
      </c>
      <c r="K34" s="48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ht="20.5" customHeight="1" spans="1:24">
      <c r="A35" s="30">
        <v>33</v>
      </c>
      <c r="B35" s="31" t="s">
        <v>77</v>
      </c>
      <c r="C35" s="32" t="s">
        <v>12</v>
      </c>
      <c r="D35" s="32" t="s">
        <v>78</v>
      </c>
      <c r="E35" s="33">
        <v>61</v>
      </c>
      <c r="F35" s="34">
        <f t="shared" si="0"/>
        <v>24.4</v>
      </c>
      <c r="G35" s="35">
        <v>338.1</v>
      </c>
      <c r="H35" s="36">
        <v>28.8235294117647</v>
      </c>
      <c r="I35" s="36">
        <f t="shared" si="1"/>
        <v>53.2235294117647</v>
      </c>
      <c r="J35" s="47">
        <f t="shared" si="2"/>
        <v>23</v>
      </c>
      <c r="K35" s="48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ht="20.5" customHeight="1" spans="1:24">
      <c r="A36" s="30">
        <v>34</v>
      </c>
      <c r="B36" s="31" t="s">
        <v>79</v>
      </c>
      <c r="C36" s="32" t="s">
        <v>12</v>
      </c>
      <c r="D36" s="32" t="s">
        <v>80</v>
      </c>
      <c r="E36" s="33">
        <v>27</v>
      </c>
      <c r="F36" s="34">
        <f t="shared" si="0"/>
        <v>10.8</v>
      </c>
      <c r="G36" s="35">
        <v>453.6</v>
      </c>
      <c r="H36" s="36">
        <v>38.6700767263427</v>
      </c>
      <c r="I36" s="36">
        <f t="shared" si="1"/>
        <v>49.4700767263427</v>
      </c>
      <c r="J36" s="47">
        <f t="shared" si="2"/>
        <v>30</v>
      </c>
      <c r="K36" s="48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ht="20.5" customHeight="1" spans="1:24">
      <c r="A37" s="30">
        <v>35</v>
      </c>
      <c r="B37" s="31" t="s">
        <v>81</v>
      </c>
      <c r="C37" s="32" t="s">
        <v>12</v>
      </c>
      <c r="D37" s="32" t="s">
        <v>82</v>
      </c>
      <c r="E37" s="33">
        <v>40</v>
      </c>
      <c r="F37" s="34">
        <f t="shared" si="0"/>
        <v>16</v>
      </c>
      <c r="G37" s="35">
        <v>403.8</v>
      </c>
      <c r="H37" s="36">
        <v>34.4245524296675</v>
      </c>
      <c r="I37" s="36">
        <f t="shared" si="1"/>
        <v>50.4245524296675</v>
      </c>
      <c r="J37" s="47">
        <f t="shared" si="2"/>
        <v>28</v>
      </c>
      <c r="K37" s="48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ht="20.5" customHeight="1" spans="1:24">
      <c r="A38" s="37">
        <v>36</v>
      </c>
      <c r="B38" s="38" t="s">
        <v>83</v>
      </c>
      <c r="C38" s="39" t="s">
        <v>12</v>
      </c>
      <c r="D38" s="39" t="s">
        <v>84</v>
      </c>
      <c r="E38" s="40">
        <v>42</v>
      </c>
      <c r="F38" s="41">
        <f t="shared" si="0"/>
        <v>16.8</v>
      </c>
      <c r="G38" s="42">
        <v>300.5</v>
      </c>
      <c r="H38" s="43">
        <v>25.618073316283</v>
      </c>
      <c r="I38" s="43">
        <f t="shared" si="1"/>
        <v>42.418073316283</v>
      </c>
      <c r="J38" s="49">
        <f t="shared" si="2"/>
        <v>36</v>
      </c>
      <c r="K38" s="48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:24">
      <c r="A39" s="44"/>
      <c r="B39" s="45"/>
      <c r="C39" s="45"/>
      <c r="D39" s="45"/>
      <c r="E39" s="45"/>
      <c r="F39" s="45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1:24">
      <c r="A40" s="44"/>
      <c r="B40" s="45"/>
      <c r="C40" s="45"/>
      <c r="D40" s="45"/>
      <c r="E40" s="45"/>
      <c r="F40" s="45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:24">
      <c r="A41" s="44"/>
      <c r="B41" s="45"/>
      <c r="C41" s="45"/>
      <c r="D41" s="45"/>
      <c r="E41" s="45"/>
      <c r="F41" s="45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4">
      <c r="A42" s="44"/>
      <c r="B42" s="45"/>
      <c r="C42" s="45"/>
      <c r="D42" s="45"/>
      <c r="E42" s="45"/>
      <c r="F42" s="45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1:24">
      <c r="A43" s="44"/>
      <c r="B43" s="45"/>
      <c r="C43" s="45"/>
      <c r="D43" s="45"/>
      <c r="E43" s="45"/>
      <c r="F43" s="45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1:24">
      <c r="A44" s="44"/>
      <c r="B44" s="45"/>
      <c r="C44" s="45"/>
      <c r="D44" s="45"/>
      <c r="E44" s="45"/>
      <c r="F44" s="45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>
      <c r="A45" s="44"/>
      <c r="B45" s="45"/>
      <c r="C45" s="45"/>
      <c r="D45" s="45"/>
      <c r="E45" s="45"/>
      <c r="F45" s="45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</row>
    <row r="46" spans="1:24">
      <c r="A46" s="44"/>
      <c r="B46" s="45"/>
      <c r="C46" s="45"/>
      <c r="D46" s="45"/>
      <c r="E46" s="45"/>
      <c r="F46" s="45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1:24">
      <c r="A47" s="44"/>
      <c r="B47" s="45"/>
      <c r="C47" s="45"/>
      <c r="D47" s="45"/>
      <c r="E47" s="45"/>
      <c r="F47" s="45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1:24">
      <c r="A48" s="44"/>
      <c r="B48" s="45"/>
      <c r="C48" s="45"/>
      <c r="D48" s="45"/>
      <c r="E48" s="45"/>
      <c r="F48" s="45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1:24">
      <c r="A49" s="44"/>
      <c r="B49" s="45"/>
      <c r="C49" s="45"/>
      <c r="D49" s="45"/>
      <c r="E49" s="45"/>
      <c r="F49" s="45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</row>
    <row r="50" spans="1:24">
      <c r="A50" s="44"/>
      <c r="B50" s="45"/>
      <c r="C50" s="45"/>
      <c r="D50" s="45"/>
      <c r="E50" s="45"/>
      <c r="F50" s="45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>
      <c r="A51" s="44"/>
      <c r="B51" s="45"/>
      <c r="C51" s="45"/>
      <c r="D51" s="45"/>
      <c r="E51" s="45"/>
      <c r="F51" s="45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24">
      <c r="A52" s="44"/>
      <c r="B52" s="45"/>
      <c r="C52" s="45"/>
      <c r="D52" s="45"/>
      <c r="E52" s="45"/>
      <c r="F52" s="45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 spans="1:24">
      <c r="A53" s="44"/>
      <c r="B53" s="45"/>
      <c r="C53" s="45"/>
      <c r="D53" s="45"/>
      <c r="E53" s="45"/>
      <c r="F53" s="45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</row>
    <row r="54" spans="1:24">
      <c r="A54" s="44"/>
      <c r="B54" s="45"/>
      <c r="C54" s="45"/>
      <c r="D54" s="45"/>
      <c r="E54" s="45"/>
      <c r="F54" s="45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>
      <c r="A55" s="44"/>
      <c r="B55" s="45"/>
      <c r="C55" s="45"/>
      <c r="D55" s="45"/>
      <c r="E55" s="45"/>
      <c r="F55" s="45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1:24">
      <c r="A56" s="44"/>
      <c r="B56" s="45"/>
      <c r="C56" s="45"/>
      <c r="D56" s="45"/>
      <c r="E56" s="45"/>
      <c r="F56" s="45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24">
      <c r="A57" s="44"/>
      <c r="B57" s="45"/>
      <c r="C57" s="45"/>
      <c r="D57" s="45"/>
      <c r="E57" s="45"/>
      <c r="F57" s="45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1:24">
      <c r="A58" s="44"/>
      <c r="B58" s="45"/>
      <c r="C58" s="45"/>
      <c r="D58" s="45"/>
      <c r="E58" s="45"/>
      <c r="F58" s="45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1:24">
      <c r="A59" s="44"/>
      <c r="B59" s="45"/>
      <c r="C59" s="45"/>
      <c r="D59" s="45"/>
      <c r="E59" s="45"/>
      <c r="F59" s="45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</row>
    <row r="60" spans="1:24">
      <c r="A60" s="44"/>
      <c r="B60" s="45"/>
      <c r="C60" s="45"/>
      <c r="D60" s="45"/>
      <c r="E60" s="45"/>
      <c r="F60" s="45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1:24">
      <c r="A61" s="44"/>
      <c r="B61" s="45"/>
      <c r="C61" s="45"/>
      <c r="D61" s="45"/>
      <c r="E61" s="45"/>
      <c r="F61" s="45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  <row r="62" spans="1:24">
      <c r="A62" s="44"/>
      <c r="B62" s="45"/>
      <c r="C62" s="45"/>
      <c r="D62" s="45"/>
      <c r="E62" s="45"/>
      <c r="F62" s="45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</row>
    <row r="63" spans="1:24">
      <c r="A63" s="44"/>
      <c r="B63" s="45"/>
      <c r="C63" s="45"/>
      <c r="D63" s="45"/>
      <c r="E63" s="45"/>
      <c r="F63" s="45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>
      <c r="A64" s="44"/>
      <c r="B64" s="45"/>
      <c r="C64" s="45"/>
      <c r="D64" s="45"/>
      <c r="E64" s="45"/>
      <c r="F64" s="45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</row>
    <row r="65" spans="1:24">
      <c r="A65" s="44"/>
      <c r="B65" s="45"/>
      <c r="C65" s="45"/>
      <c r="D65" s="45"/>
      <c r="E65" s="45"/>
      <c r="F65" s="45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</row>
    <row r="66" spans="1:24">
      <c r="A66" s="44"/>
      <c r="B66" s="45"/>
      <c r="C66" s="45"/>
      <c r="D66" s="45"/>
      <c r="E66" s="45"/>
      <c r="F66" s="45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</row>
    <row r="67" spans="1:24">
      <c r="A67" s="44"/>
      <c r="B67" s="45"/>
      <c r="C67" s="45"/>
      <c r="D67" s="45"/>
      <c r="E67" s="45"/>
      <c r="F67" s="45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</row>
    <row r="68" spans="1:24">
      <c r="A68" s="44"/>
      <c r="B68" s="45"/>
      <c r="C68" s="45"/>
      <c r="D68" s="45"/>
      <c r="E68" s="45"/>
      <c r="F68" s="45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</row>
    <row r="69" spans="1:24">
      <c r="A69" s="44"/>
      <c r="B69" s="45"/>
      <c r="C69" s="45"/>
      <c r="D69" s="45"/>
      <c r="E69" s="45"/>
      <c r="F69" s="45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</row>
    <row r="70" spans="1:24">
      <c r="A70" s="44"/>
      <c r="B70" s="45"/>
      <c r="C70" s="45"/>
      <c r="D70" s="45"/>
      <c r="E70" s="45"/>
      <c r="F70" s="45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</row>
    <row r="71" spans="1:24">
      <c r="A71" s="44"/>
      <c r="B71" s="45"/>
      <c r="C71" s="45"/>
      <c r="D71" s="45"/>
      <c r="E71" s="45"/>
      <c r="F71" s="45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</row>
    <row r="72" spans="1:24">
      <c r="A72" s="44"/>
      <c r="B72" s="45"/>
      <c r="C72" s="45"/>
      <c r="D72" s="45"/>
      <c r="E72" s="45"/>
      <c r="F72" s="45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</row>
    <row r="73" spans="1:24">
      <c r="A73" s="44"/>
      <c r="B73" s="45"/>
      <c r="C73" s="45"/>
      <c r="D73" s="45"/>
      <c r="E73" s="45"/>
      <c r="F73" s="45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</row>
    <row r="74" spans="1:24">
      <c r="A74" s="44"/>
      <c r="B74" s="45"/>
      <c r="C74" s="45"/>
      <c r="D74" s="45"/>
      <c r="E74" s="45"/>
      <c r="F74" s="45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4">
      <c r="A75" s="44"/>
      <c r="B75" s="45"/>
      <c r="C75" s="45"/>
      <c r="D75" s="45"/>
      <c r="E75" s="45"/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</row>
    <row r="76" spans="1:24">
      <c r="A76" s="44"/>
      <c r="B76" s="45"/>
      <c r="C76" s="45"/>
      <c r="D76" s="45"/>
      <c r="E76" s="45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</row>
    <row r="77" spans="1:24">
      <c r="A77" s="44"/>
      <c r="B77" s="45"/>
      <c r="C77" s="45"/>
      <c r="D77" s="45"/>
      <c r="E77" s="45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 spans="1:24">
      <c r="A78" s="44"/>
      <c r="B78" s="45"/>
      <c r="C78" s="45"/>
      <c r="D78" s="45"/>
      <c r="E78" s="45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</row>
    <row r="79" spans="1:24">
      <c r="A79" s="44"/>
      <c r="B79" s="45"/>
      <c r="C79" s="45"/>
      <c r="D79" s="45"/>
      <c r="E79" s="45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 spans="1:24">
      <c r="A80" s="44"/>
      <c r="B80" s="45"/>
      <c r="C80" s="45"/>
      <c r="D80" s="45"/>
      <c r="E80" s="45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</row>
    <row r="81" spans="1:24">
      <c r="A81" s="44"/>
      <c r="B81" s="45"/>
      <c r="C81" s="45"/>
      <c r="D81" s="45"/>
      <c r="E81" s="45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>
      <c r="A82" s="44"/>
      <c r="B82" s="45"/>
      <c r="C82" s="45"/>
      <c r="D82" s="45"/>
      <c r="E82" s="45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>
      <c r="A83" s="44"/>
      <c r="B83" s="45"/>
      <c r="C83" s="45"/>
      <c r="D83" s="45"/>
      <c r="E83" s="45"/>
      <c r="F83" s="45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>
      <c r="A84" s="44"/>
      <c r="B84" s="45"/>
      <c r="C84" s="45"/>
      <c r="D84" s="45"/>
      <c r="E84" s="45"/>
      <c r="F84" s="45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>
      <c r="A85" s="44"/>
      <c r="B85" s="45"/>
      <c r="C85" s="45"/>
      <c r="D85" s="45"/>
      <c r="E85" s="45"/>
      <c r="F85" s="45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1:24">
      <c r="A86" s="44"/>
      <c r="B86" s="45"/>
      <c r="C86" s="45"/>
      <c r="D86" s="45"/>
      <c r="E86" s="45"/>
      <c r="F86" s="45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1:24">
      <c r="A87" s="44"/>
      <c r="B87" s="45"/>
      <c r="C87" s="45"/>
      <c r="D87" s="45"/>
      <c r="E87" s="45"/>
      <c r="F87" s="45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>
      <c r="A88" s="44"/>
      <c r="B88" s="45"/>
      <c r="C88" s="45"/>
      <c r="D88" s="45"/>
      <c r="E88" s="45"/>
      <c r="F88" s="45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1:24">
      <c r="A89" s="44"/>
      <c r="B89" s="45"/>
      <c r="C89" s="45"/>
      <c r="D89" s="45"/>
      <c r="E89" s="45"/>
      <c r="F89" s="45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1:24">
      <c r="A90" s="44"/>
      <c r="B90" s="45"/>
      <c r="C90" s="45"/>
      <c r="D90" s="45"/>
      <c r="E90" s="45"/>
      <c r="F90" s="45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1:24">
      <c r="A91" s="44"/>
      <c r="B91" s="45"/>
      <c r="C91" s="45"/>
      <c r="D91" s="45"/>
      <c r="E91" s="45"/>
      <c r="F91" s="45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</sheetData>
  <mergeCells count="1">
    <mergeCell ref="A1:J1"/>
  </mergeCells>
  <pageMargins left="0.590277777777778" right="0.15625" top="0.16875" bottom="0.196527777777778" header="0.288888888888889" footer="0.1562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1"/>
  <sheetViews>
    <sheetView workbookViewId="0">
      <selection activeCell="I12" sqref="I12"/>
    </sheetView>
  </sheetViews>
  <sheetFormatPr defaultColWidth="9" defaultRowHeight="13.5" outlineLevelCol="5"/>
  <cols>
    <col min="3" max="3" width="30.9083333333333" customWidth="1"/>
    <col min="4" max="4" width="13.45" customWidth="1"/>
    <col min="5" max="5" width="13.9083333333333" customWidth="1"/>
    <col min="6" max="6" width="13.0916666666667" customWidth="1"/>
  </cols>
  <sheetData>
    <row r="1" ht="23.25" spans="1:6">
      <c r="A1" s="5" t="s">
        <v>85</v>
      </c>
      <c r="B1" s="5"/>
      <c r="C1" s="5"/>
      <c r="D1" s="5"/>
      <c r="E1" s="5"/>
      <c r="F1" s="5"/>
    </row>
    <row r="2" ht="14.5" customHeight="1" spans="1:6">
      <c r="A2" s="6" t="s">
        <v>1</v>
      </c>
      <c r="B2" s="7" t="s">
        <v>86</v>
      </c>
      <c r="C2" s="8" t="s">
        <v>87</v>
      </c>
      <c r="D2" s="7" t="s">
        <v>88</v>
      </c>
      <c r="E2" s="7" t="s">
        <v>89</v>
      </c>
      <c r="F2" s="9" t="s">
        <v>90</v>
      </c>
    </row>
    <row r="3" ht="14.5" customHeight="1" spans="1:6">
      <c r="A3" s="10"/>
      <c r="B3" s="11"/>
      <c r="C3" s="12"/>
      <c r="D3" s="11"/>
      <c r="E3" s="11"/>
      <c r="F3" s="13"/>
    </row>
    <row r="4" ht="16" customHeight="1" spans="1:6">
      <c r="A4" s="14">
        <v>1</v>
      </c>
      <c r="B4" s="15" t="s">
        <v>91</v>
      </c>
      <c r="C4" s="15" t="s">
        <v>92</v>
      </c>
      <c r="D4" s="16">
        <v>654.4</v>
      </c>
      <c r="E4" s="16">
        <v>60</v>
      </c>
      <c r="F4" s="17">
        <v>1</v>
      </c>
    </row>
    <row r="5" ht="16" customHeight="1" spans="1:6">
      <c r="A5" s="14">
        <v>2</v>
      </c>
      <c r="B5" s="15" t="s">
        <v>93</v>
      </c>
      <c r="C5" s="15" t="s">
        <v>94</v>
      </c>
      <c r="D5" s="16">
        <v>568.9</v>
      </c>
      <c r="E5" s="16">
        <v>52.1607579462103</v>
      </c>
      <c r="F5" s="17">
        <v>2</v>
      </c>
    </row>
    <row r="6" ht="16" customHeight="1" spans="1:6">
      <c r="A6" s="14">
        <v>3</v>
      </c>
      <c r="B6" s="15" t="s">
        <v>95</v>
      </c>
      <c r="C6" s="15" t="s">
        <v>96</v>
      </c>
      <c r="D6" s="16">
        <v>553.2</v>
      </c>
      <c r="E6" s="16">
        <v>50.721271393643</v>
      </c>
      <c r="F6" s="17">
        <v>3</v>
      </c>
    </row>
    <row r="7" ht="16" customHeight="1" spans="1:6">
      <c r="A7" s="14">
        <v>4</v>
      </c>
      <c r="B7" s="18" t="s">
        <v>97</v>
      </c>
      <c r="C7" s="15" t="s">
        <v>98</v>
      </c>
      <c r="D7" s="16">
        <v>288.3</v>
      </c>
      <c r="E7" s="16">
        <v>26.4333740831296</v>
      </c>
      <c r="F7" s="17">
        <v>41</v>
      </c>
    </row>
    <row r="8" ht="16" customHeight="1" spans="1:6">
      <c r="A8" s="14">
        <v>5</v>
      </c>
      <c r="B8" s="18" t="s">
        <v>99</v>
      </c>
      <c r="C8" s="15" t="s">
        <v>100</v>
      </c>
      <c r="D8" s="16">
        <v>321.8</v>
      </c>
      <c r="E8" s="16">
        <v>29.5048899755501</v>
      </c>
      <c r="F8" s="17">
        <v>33</v>
      </c>
    </row>
    <row r="9" ht="16" customHeight="1" spans="1:6">
      <c r="A9" s="14">
        <v>6</v>
      </c>
      <c r="B9" s="18" t="s">
        <v>101</v>
      </c>
      <c r="C9" s="15" t="s">
        <v>102</v>
      </c>
      <c r="D9" s="16">
        <v>479</v>
      </c>
      <c r="E9" s="16">
        <v>43.9180929095355</v>
      </c>
      <c r="F9" s="17">
        <v>12</v>
      </c>
    </row>
    <row r="10" ht="16" customHeight="1" spans="1:6">
      <c r="A10" s="14">
        <v>7</v>
      </c>
      <c r="B10" s="18" t="s">
        <v>103</v>
      </c>
      <c r="C10" s="15" t="s">
        <v>104</v>
      </c>
      <c r="D10" s="16">
        <v>467.8</v>
      </c>
      <c r="E10" s="16">
        <v>42.8911980440098</v>
      </c>
      <c r="F10" s="17">
        <v>13</v>
      </c>
    </row>
    <row r="11" ht="16" customHeight="1" spans="1:6">
      <c r="A11" s="14">
        <v>8</v>
      </c>
      <c r="B11" s="18" t="s">
        <v>105</v>
      </c>
      <c r="C11" s="15" t="s">
        <v>106</v>
      </c>
      <c r="D11" s="16">
        <v>250.2</v>
      </c>
      <c r="E11" s="16">
        <v>22.940097799511</v>
      </c>
      <c r="F11" s="17">
        <v>46</v>
      </c>
    </row>
    <row r="12" ht="16" customHeight="1" spans="1:6">
      <c r="A12" s="14">
        <v>9</v>
      </c>
      <c r="B12" s="18" t="s">
        <v>107</v>
      </c>
      <c r="C12" s="15" t="s">
        <v>108</v>
      </c>
      <c r="D12" s="16">
        <v>324.4</v>
      </c>
      <c r="E12" s="16">
        <v>29.7432762836186</v>
      </c>
      <c r="F12" s="17">
        <v>32</v>
      </c>
    </row>
    <row r="13" ht="16" customHeight="1" spans="1:6">
      <c r="A13" s="14">
        <v>10</v>
      </c>
      <c r="B13" s="18" t="s">
        <v>109</v>
      </c>
      <c r="C13" s="15" t="s">
        <v>110</v>
      </c>
      <c r="D13" s="16">
        <v>294.2</v>
      </c>
      <c r="E13" s="16">
        <v>26.9743276283619</v>
      </c>
      <c r="F13" s="17">
        <v>39</v>
      </c>
    </row>
    <row r="14" ht="16" customHeight="1" spans="1:6">
      <c r="A14" s="14">
        <v>11</v>
      </c>
      <c r="B14" s="18" t="s">
        <v>111</v>
      </c>
      <c r="C14" s="15" t="s">
        <v>112</v>
      </c>
      <c r="D14" s="16">
        <v>480.8</v>
      </c>
      <c r="E14" s="16">
        <v>44.0831295843521</v>
      </c>
      <c r="F14" s="17">
        <v>11</v>
      </c>
    </row>
    <row r="15" ht="16" customHeight="1" spans="1:6">
      <c r="A15" s="14">
        <v>12</v>
      </c>
      <c r="B15" s="18" t="s">
        <v>113</v>
      </c>
      <c r="C15" s="15" t="s">
        <v>114</v>
      </c>
      <c r="D15" s="16">
        <v>449.4</v>
      </c>
      <c r="E15" s="16">
        <v>41.2041564792176</v>
      </c>
      <c r="F15" s="17">
        <v>14</v>
      </c>
    </row>
    <row r="16" ht="16" customHeight="1" spans="1:6">
      <c r="A16" s="14">
        <v>13</v>
      </c>
      <c r="B16" s="18" t="s">
        <v>115</v>
      </c>
      <c r="C16" s="15" t="s">
        <v>116</v>
      </c>
      <c r="D16" s="16">
        <v>315.6</v>
      </c>
      <c r="E16" s="16">
        <v>28.9364303178484</v>
      </c>
      <c r="F16" s="17">
        <v>35</v>
      </c>
    </row>
    <row r="17" ht="16" customHeight="1" spans="1:6">
      <c r="A17" s="14">
        <v>14</v>
      </c>
      <c r="B17" s="18" t="s">
        <v>117</v>
      </c>
      <c r="C17" s="15" t="s">
        <v>118</v>
      </c>
      <c r="D17" s="16">
        <v>433.2</v>
      </c>
      <c r="E17" s="16">
        <v>39.718826405868</v>
      </c>
      <c r="F17" s="17">
        <v>18</v>
      </c>
    </row>
    <row r="18" ht="16" customHeight="1" spans="1:6">
      <c r="A18" s="14">
        <v>15</v>
      </c>
      <c r="B18" s="18" t="s">
        <v>119</v>
      </c>
      <c r="C18" s="15" t="s">
        <v>120</v>
      </c>
      <c r="D18" s="16">
        <v>423.8</v>
      </c>
      <c r="E18" s="16">
        <v>38.8569682151589</v>
      </c>
      <c r="F18" s="17">
        <v>20</v>
      </c>
    </row>
    <row r="19" ht="16" customHeight="1" spans="1:6">
      <c r="A19" s="14">
        <v>16</v>
      </c>
      <c r="B19" s="18" t="s">
        <v>121</v>
      </c>
      <c r="C19" s="15" t="s">
        <v>122</v>
      </c>
      <c r="D19" s="16">
        <v>270.4</v>
      </c>
      <c r="E19" s="16">
        <v>24.7921760391198</v>
      </c>
      <c r="F19" s="17">
        <v>44</v>
      </c>
    </row>
    <row r="20" ht="16" customHeight="1" spans="1:6">
      <c r="A20" s="14">
        <v>17</v>
      </c>
      <c r="B20" s="18" t="s">
        <v>123</v>
      </c>
      <c r="C20" s="15" t="s">
        <v>124</v>
      </c>
      <c r="D20" s="16">
        <v>395.6</v>
      </c>
      <c r="E20" s="16">
        <v>36.2713936430318</v>
      </c>
      <c r="F20" s="17">
        <v>25</v>
      </c>
    </row>
    <row r="21" ht="16" customHeight="1" spans="1:6">
      <c r="A21" s="14">
        <v>18</v>
      </c>
      <c r="B21" s="18" t="s">
        <v>125</v>
      </c>
      <c r="C21" s="15" t="s">
        <v>126</v>
      </c>
      <c r="D21" s="16">
        <v>432.2</v>
      </c>
      <c r="E21" s="16">
        <v>39.6271393643032</v>
      </c>
      <c r="F21" s="17">
        <v>19</v>
      </c>
    </row>
    <row r="22" ht="16" customHeight="1" spans="1:6">
      <c r="A22" s="14">
        <v>19</v>
      </c>
      <c r="B22" s="18" t="s">
        <v>127</v>
      </c>
      <c r="C22" s="15" t="s">
        <v>128</v>
      </c>
      <c r="D22" s="16">
        <v>313.2</v>
      </c>
      <c r="E22" s="16">
        <v>28.7163814180929</v>
      </c>
      <c r="F22" s="17">
        <v>36</v>
      </c>
    </row>
    <row r="23" ht="16" customHeight="1" spans="1:6">
      <c r="A23" s="14">
        <v>20</v>
      </c>
      <c r="B23" s="18" t="s">
        <v>129</v>
      </c>
      <c r="C23" s="15" t="s">
        <v>130</v>
      </c>
      <c r="D23" s="16">
        <v>295.6</v>
      </c>
      <c r="E23" s="16">
        <v>27.1026894865526</v>
      </c>
      <c r="F23" s="17">
        <v>38</v>
      </c>
    </row>
    <row r="24" ht="16" customHeight="1" spans="1:6">
      <c r="A24" s="14">
        <v>21</v>
      </c>
      <c r="B24" s="18" t="s">
        <v>131</v>
      </c>
      <c r="C24" s="15" t="s">
        <v>132</v>
      </c>
      <c r="D24" s="16">
        <v>340.2</v>
      </c>
      <c r="E24" s="16">
        <v>31.1919315403423</v>
      </c>
      <c r="F24" s="17">
        <v>30</v>
      </c>
    </row>
    <row r="25" ht="16" customHeight="1" spans="1:6">
      <c r="A25" s="14">
        <v>22</v>
      </c>
      <c r="B25" s="18" t="s">
        <v>133</v>
      </c>
      <c r="C25" s="15" t="s">
        <v>134</v>
      </c>
      <c r="D25" s="16">
        <v>407.8</v>
      </c>
      <c r="E25" s="16">
        <v>37.3899755501222</v>
      </c>
      <c r="F25" s="17">
        <v>22</v>
      </c>
    </row>
    <row r="26" ht="16" customHeight="1" spans="1:6">
      <c r="A26" s="14">
        <v>23</v>
      </c>
      <c r="B26" s="18" t="s">
        <v>135</v>
      </c>
      <c r="C26" s="15" t="s">
        <v>136</v>
      </c>
      <c r="D26" s="16">
        <v>537.3</v>
      </c>
      <c r="E26" s="16">
        <v>49.2634474327628</v>
      </c>
      <c r="F26" s="17">
        <v>5</v>
      </c>
    </row>
    <row r="27" ht="16" customHeight="1" spans="1:6">
      <c r="A27" s="14">
        <v>24</v>
      </c>
      <c r="B27" s="18" t="s">
        <v>137</v>
      </c>
      <c r="C27" s="15" t="s">
        <v>136</v>
      </c>
      <c r="D27" s="16">
        <v>443.8</v>
      </c>
      <c r="E27" s="16">
        <v>40.6907090464548</v>
      </c>
      <c r="F27" s="17">
        <v>15</v>
      </c>
    </row>
    <row r="28" ht="16" customHeight="1" spans="1:6">
      <c r="A28" s="14">
        <v>25</v>
      </c>
      <c r="B28" s="18" t="s">
        <v>138</v>
      </c>
      <c r="C28" s="15" t="s">
        <v>139</v>
      </c>
      <c r="D28" s="16">
        <v>434.2</v>
      </c>
      <c r="E28" s="16">
        <v>39.8105134474328</v>
      </c>
      <c r="F28" s="17">
        <v>17</v>
      </c>
    </row>
    <row r="29" ht="16" customHeight="1" spans="1:6">
      <c r="A29" s="14">
        <v>26</v>
      </c>
      <c r="B29" s="18" t="s">
        <v>140</v>
      </c>
      <c r="C29" s="15" t="s">
        <v>141</v>
      </c>
      <c r="D29" s="16">
        <v>503.9</v>
      </c>
      <c r="E29" s="16">
        <v>46.2011002444988</v>
      </c>
      <c r="F29" s="17">
        <v>8</v>
      </c>
    </row>
    <row r="30" ht="16" customHeight="1" spans="1:6">
      <c r="A30" s="14">
        <v>27</v>
      </c>
      <c r="B30" s="18" t="s">
        <v>142</v>
      </c>
      <c r="C30" s="15" t="s">
        <v>143</v>
      </c>
      <c r="D30" s="16">
        <v>368</v>
      </c>
      <c r="E30" s="16">
        <v>33.7408312958435</v>
      </c>
      <c r="F30" s="17">
        <v>27</v>
      </c>
    </row>
    <row r="31" ht="16" customHeight="1" spans="1:6">
      <c r="A31" s="14">
        <v>28</v>
      </c>
      <c r="B31" s="18" t="s">
        <v>144</v>
      </c>
      <c r="C31" s="15" t="s">
        <v>145</v>
      </c>
      <c r="D31" s="16">
        <v>289.3</v>
      </c>
      <c r="E31" s="16">
        <v>26.5250611246944</v>
      </c>
      <c r="F31" s="17">
        <v>40</v>
      </c>
    </row>
    <row r="32" ht="16" customHeight="1" spans="1:6">
      <c r="A32" s="14">
        <v>29</v>
      </c>
      <c r="B32" s="18" t="s">
        <v>146</v>
      </c>
      <c r="C32" s="15" t="s">
        <v>147</v>
      </c>
      <c r="D32" s="16">
        <v>371.6</v>
      </c>
      <c r="E32" s="16">
        <v>34.0709046454768</v>
      </c>
      <c r="F32" s="17">
        <v>26</v>
      </c>
    </row>
    <row r="33" ht="16" customHeight="1" spans="1:6">
      <c r="A33" s="14">
        <v>30</v>
      </c>
      <c r="B33" s="18" t="s">
        <v>148</v>
      </c>
      <c r="C33" s="15" t="s">
        <v>149</v>
      </c>
      <c r="D33" s="16">
        <v>275.4</v>
      </c>
      <c r="E33" s="16">
        <v>25.2506112469438</v>
      </c>
      <c r="F33" s="17">
        <v>43</v>
      </c>
    </row>
    <row r="34" ht="16" customHeight="1" spans="1:6">
      <c r="A34" s="14">
        <v>31</v>
      </c>
      <c r="B34" s="18" t="s">
        <v>150</v>
      </c>
      <c r="C34" s="15" t="s">
        <v>151</v>
      </c>
      <c r="D34" s="16">
        <v>262.4</v>
      </c>
      <c r="E34" s="16">
        <v>24.0586797066015</v>
      </c>
      <c r="F34" s="17">
        <v>45</v>
      </c>
    </row>
    <row r="35" ht="16" customHeight="1" spans="1:6">
      <c r="A35" s="14">
        <v>32</v>
      </c>
      <c r="B35" s="18" t="s">
        <v>152</v>
      </c>
      <c r="C35" s="15" t="s">
        <v>151</v>
      </c>
      <c r="D35" s="16">
        <v>304</v>
      </c>
      <c r="E35" s="16">
        <v>27.8728606356968</v>
      </c>
      <c r="F35" s="17">
        <v>37</v>
      </c>
    </row>
    <row r="36" ht="16" customHeight="1" spans="1:6">
      <c r="A36" s="14">
        <v>33</v>
      </c>
      <c r="B36" s="18" t="s">
        <v>153</v>
      </c>
      <c r="C36" s="15" t="s">
        <v>154</v>
      </c>
      <c r="D36" s="16">
        <v>520.7</v>
      </c>
      <c r="E36" s="16">
        <v>47.7414425427873</v>
      </c>
      <c r="F36" s="17">
        <v>7</v>
      </c>
    </row>
    <row r="37" ht="16" customHeight="1" spans="1:6">
      <c r="A37" s="14">
        <v>34</v>
      </c>
      <c r="B37" s="18" t="s">
        <v>155</v>
      </c>
      <c r="C37" s="15" t="s">
        <v>156</v>
      </c>
      <c r="D37" s="16">
        <v>527.4</v>
      </c>
      <c r="E37" s="16">
        <v>48.3557457212714</v>
      </c>
      <c r="F37" s="17">
        <v>6</v>
      </c>
    </row>
    <row r="38" ht="16" customHeight="1" spans="1:6">
      <c r="A38" s="14">
        <v>35</v>
      </c>
      <c r="B38" s="18" t="s">
        <v>157</v>
      </c>
      <c r="C38" s="15" t="s">
        <v>158</v>
      </c>
      <c r="D38" s="16">
        <v>497.2</v>
      </c>
      <c r="E38" s="16">
        <v>45.5867970660147</v>
      </c>
      <c r="F38" s="17">
        <v>9</v>
      </c>
    </row>
    <row r="39" ht="16" customHeight="1" spans="1:6">
      <c r="A39" s="14">
        <v>36</v>
      </c>
      <c r="B39" s="18" t="s">
        <v>159</v>
      </c>
      <c r="C39" s="15" t="s">
        <v>160</v>
      </c>
      <c r="D39" s="16">
        <v>344</v>
      </c>
      <c r="E39" s="16">
        <v>31.5403422982885</v>
      </c>
      <c r="F39" s="17">
        <v>29</v>
      </c>
    </row>
    <row r="40" ht="16" customHeight="1" spans="1:6">
      <c r="A40" s="14">
        <v>37</v>
      </c>
      <c r="B40" s="18" t="s">
        <v>161</v>
      </c>
      <c r="C40" s="15" t="s">
        <v>162</v>
      </c>
      <c r="D40" s="16">
        <v>493.5</v>
      </c>
      <c r="E40" s="16">
        <v>45.2475550122249</v>
      </c>
      <c r="F40" s="17">
        <v>10</v>
      </c>
    </row>
    <row r="41" ht="16" customHeight="1" spans="1:6">
      <c r="A41" s="14">
        <v>38</v>
      </c>
      <c r="B41" s="18" t="s">
        <v>163</v>
      </c>
      <c r="C41" s="15" t="s">
        <v>164</v>
      </c>
      <c r="D41" s="16">
        <v>241.3</v>
      </c>
      <c r="E41" s="16">
        <v>22.1240831295844</v>
      </c>
      <c r="F41" s="17">
        <v>47</v>
      </c>
    </row>
    <row r="42" ht="16" customHeight="1" spans="1:6">
      <c r="A42" s="14">
        <v>39</v>
      </c>
      <c r="B42" s="18" t="s">
        <v>165</v>
      </c>
      <c r="C42" s="15" t="s">
        <v>166</v>
      </c>
      <c r="D42" s="16">
        <v>405.1</v>
      </c>
      <c r="E42" s="16">
        <v>37.1424205378973</v>
      </c>
      <c r="F42" s="17">
        <v>24</v>
      </c>
    </row>
    <row r="43" ht="16" customHeight="1" spans="1:6">
      <c r="A43" s="14">
        <v>40</v>
      </c>
      <c r="B43" s="18" t="s">
        <v>167</v>
      </c>
      <c r="C43" s="15" t="s">
        <v>168</v>
      </c>
      <c r="D43" s="16">
        <v>285.2</v>
      </c>
      <c r="E43" s="16">
        <v>26.1491442542787</v>
      </c>
      <c r="F43" s="17">
        <v>42</v>
      </c>
    </row>
    <row r="44" ht="16" customHeight="1" spans="1:6">
      <c r="A44" s="14">
        <v>41</v>
      </c>
      <c r="B44" s="18" t="s">
        <v>169</v>
      </c>
      <c r="C44" s="15" t="s">
        <v>170</v>
      </c>
      <c r="D44" s="16">
        <v>352</v>
      </c>
      <c r="E44" s="16">
        <v>32.2738386308068</v>
      </c>
      <c r="F44" s="17">
        <v>28</v>
      </c>
    </row>
    <row r="45" ht="16" customHeight="1" spans="1:6">
      <c r="A45" s="14">
        <v>42</v>
      </c>
      <c r="B45" s="18" t="s">
        <v>171</v>
      </c>
      <c r="C45" s="15" t="s">
        <v>172</v>
      </c>
      <c r="D45" s="16">
        <v>329</v>
      </c>
      <c r="E45" s="16">
        <v>30.1650366748166</v>
      </c>
      <c r="F45" s="17">
        <v>31</v>
      </c>
    </row>
    <row r="46" ht="16" customHeight="1" spans="1:6">
      <c r="A46" s="14">
        <v>43</v>
      </c>
      <c r="B46" s="18" t="s">
        <v>173</v>
      </c>
      <c r="C46" s="15" t="s">
        <v>174</v>
      </c>
      <c r="D46" s="16">
        <v>405.9</v>
      </c>
      <c r="E46" s="16">
        <v>37.2157701711491</v>
      </c>
      <c r="F46" s="17">
        <v>23</v>
      </c>
    </row>
    <row r="47" ht="16" customHeight="1" spans="1:6">
      <c r="A47" s="14">
        <v>44</v>
      </c>
      <c r="B47" s="18" t="s">
        <v>175</v>
      </c>
      <c r="C47" s="15" t="s">
        <v>176</v>
      </c>
      <c r="D47" s="16">
        <v>318.7</v>
      </c>
      <c r="E47" s="16">
        <v>29.2206601466993</v>
      </c>
      <c r="F47" s="17">
        <v>34</v>
      </c>
    </row>
    <row r="48" ht="16" customHeight="1" spans="1:6">
      <c r="A48" s="14">
        <v>45</v>
      </c>
      <c r="B48" s="18" t="s">
        <v>177</v>
      </c>
      <c r="C48" s="15" t="s">
        <v>178</v>
      </c>
      <c r="D48" s="16">
        <v>408.2</v>
      </c>
      <c r="E48" s="16">
        <v>37.4266503667482</v>
      </c>
      <c r="F48" s="17">
        <v>21</v>
      </c>
    </row>
    <row r="49" ht="16" customHeight="1" spans="1:6">
      <c r="A49" s="14">
        <v>46</v>
      </c>
      <c r="B49" s="18" t="s">
        <v>179</v>
      </c>
      <c r="C49" s="15" t="s">
        <v>180</v>
      </c>
      <c r="D49" s="16">
        <v>543.4</v>
      </c>
      <c r="E49" s="16">
        <v>49.8227383863081</v>
      </c>
      <c r="F49" s="17">
        <v>4</v>
      </c>
    </row>
    <row r="50" ht="16" customHeight="1" spans="1:6">
      <c r="A50" s="14">
        <v>47</v>
      </c>
      <c r="B50" s="18" t="s">
        <v>181</v>
      </c>
      <c r="C50" s="15" t="s">
        <v>182</v>
      </c>
      <c r="D50" s="16">
        <v>442.7</v>
      </c>
      <c r="E50" s="16">
        <v>40.5898533007335</v>
      </c>
      <c r="F50" s="17">
        <v>16</v>
      </c>
    </row>
    <row r="51" ht="16" customHeight="1" spans="1:6">
      <c r="A51" s="19">
        <v>48</v>
      </c>
      <c r="B51" s="20" t="s">
        <v>183</v>
      </c>
      <c r="C51" s="21" t="s">
        <v>184</v>
      </c>
      <c r="D51" s="22">
        <v>442.7</v>
      </c>
      <c r="E51" s="22">
        <v>40.5898533007335</v>
      </c>
      <c r="F51" s="23">
        <v>16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699305555555556" right="0.609027777777778" top="0.338888888888889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zoomScale="115" zoomScaleNormal="115" workbookViewId="0">
      <selection activeCell="C10" sqref="C10"/>
    </sheetView>
  </sheetViews>
  <sheetFormatPr defaultColWidth="9" defaultRowHeight="13.5" outlineLevelCol="2"/>
  <sheetData>
    <row r="1" spans="1:3">
      <c r="A1" s="1" t="s">
        <v>185</v>
      </c>
      <c r="B1" s="1" t="s">
        <v>186</v>
      </c>
      <c r="C1" s="2" t="s">
        <v>187</v>
      </c>
    </row>
    <row r="2" spans="1:3">
      <c r="A2" s="3">
        <v>1993</v>
      </c>
      <c r="B2" s="3">
        <v>12</v>
      </c>
      <c r="C2" s="3">
        <f>C3</f>
        <v>239</v>
      </c>
    </row>
    <row r="3" spans="1:3">
      <c r="A3" s="3">
        <v>1998</v>
      </c>
      <c r="B3" s="3">
        <v>9</v>
      </c>
      <c r="C3" s="3">
        <f t="shared" ref="C3:C11" si="0">(2018-A3)*12-5+(12-B3)+1</f>
        <v>239</v>
      </c>
    </row>
    <row r="4" spans="1:3">
      <c r="A4" s="3"/>
      <c r="B4" s="3"/>
      <c r="C4" s="3">
        <f t="shared" si="0"/>
        <v>24224</v>
      </c>
    </row>
    <row r="5" spans="1:3">
      <c r="A5" s="4"/>
      <c r="B5" s="3"/>
      <c r="C5" s="3">
        <f t="shared" si="0"/>
        <v>24224</v>
      </c>
    </row>
    <row r="6" spans="1:3">
      <c r="A6" s="4"/>
      <c r="B6" s="3"/>
      <c r="C6" s="3">
        <f t="shared" si="0"/>
        <v>24224</v>
      </c>
    </row>
    <row r="7" spans="1:3">
      <c r="A7" s="4"/>
      <c r="B7" s="3"/>
      <c r="C7" s="3">
        <f t="shared" si="0"/>
        <v>24224</v>
      </c>
    </row>
    <row r="8" spans="1:3">
      <c r="A8" s="4"/>
      <c r="B8" s="3"/>
      <c r="C8" s="3">
        <f t="shared" si="0"/>
        <v>24224</v>
      </c>
    </row>
    <row r="9" spans="1:3">
      <c r="A9" s="4"/>
      <c r="B9" s="3"/>
      <c r="C9" s="3">
        <f t="shared" si="0"/>
        <v>24224</v>
      </c>
    </row>
    <row r="10" spans="1:3">
      <c r="A10" s="4"/>
      <c r="B10" s="3"/>
      <c r="C10" s="3">
        <f t="shared" si="0"/>
        <v>24224</v>
      </c>
    </row>
    <row r="11" spans="1:3">
      <c r="A11" s="4"/>
      <c r="B11" s="3"/>
      <c r="C11" s="3">
        <f t="shared" si="0"/>
        <v>24224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总分汇总表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cp:lastPrinted>2018-07-02T06:59:00Z</cp:lastPrinted>
  <dcterms:modified xsi:type="dcterms:W3CDTF">2018-07-03T02:26:43Z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